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IM-20-1300 COSTADELSOLMALAGA TRANSPARENCIA\Ejecución\Modernización\"/>
    </mc:Choice>
  </mc:AlternateContent>
  <xr:revisionPtr revIDLastSave="0" documentId="8_{9F148F56-C48E-4645-8E55-C66B8BD2A3FD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09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C20" i="1"/>
  <c r="C24" i="1" l="1"/>
  <c r="C25" i="1"/>
  <c r="C26" i="1"/>
  <c r="C27" i="1"/>
  <c r="C28" i="1"/>
</calcChain>
</file>

<file path=xl/sharedStrings.xml><?xml version="1.0" encoding="utf-8"?>
<sst xmlns="http://schemas.openxmlformats.org/spreadsheetml/2006/main" count="53" uniqueCount="52">
  <si>
    <t>GRUPO PROFESIONAL</t>
  </si>
  <si>
    <t>CATEGORIA PROFESIONAL</t>
  </si>
  <si>
    <t>OCUPANTES</t>
  </si>
  <si>
    <t>Dirección</t>
  </si>
  <si>
    <t>Mandos</t>
  </si>
  <si>
    <t>Asistente Dirección General</t>
  </si>
  <si>
    <t>TOTAL OCUPANTES</t>
  </si>
  <si>
    <t>TOTAL CATEGORÍAS</t>
  </si>
  <si>
    <t>TOTAL</t>
  </si>
  <si>
    <t xml:space="preserve">% </t>
  </si>
  <si>
    <t>PUESTOS MANDOS</t>
  </si>
  <si>
    <t>PUESTOS OPERATIVOS (CONSULTORES Y EQUIPO SOPORTE)</t>
  </si>
  <si>
    <t>PUESTOS DIRECCIÓN</t>
  </si>
  <si>
    <t>Director/a N4</t>
  </si>
  <si>
    <t>Director/a N3</t>
  </si>
  <si>
    <t>Director/a N2</t>
  </si>
  <si>
    <t>Director/a N1</t>
  </si>
  <si>
    <t>Consultor/a Ejecutivo/a Senior</t>
  </si>
  <si>
    <t>Consultor/a ejecutivo/a N7</t>
  </si>
  <si>
    <t>Consultor/a ejecutivo/a N6</t>
  </si>
  <si>
    <t>Consultor/a ejecutivo/a N5</t>
  </si>
  <si>
    <t>Consultor/a ejecutivo/a N4</t>
  </si>
  <si>
    <t>Consultor/a ejecutivo/a N3</t>
  </si>
  <si>
    <t>Consultor/a ejecutivo/a N2</t>
  </si>
  <si>
    <t>Consultor/a ejecutivo/a N1</t>
  </si>
  <si>
    <t>Técnico/a de Administración N2</t>
  </si>
  <si>
    <t>Técnico/a Soporte N3</t>
  </si>
  <si>
    <t>Técnico/a Soporte N2</t>
  </si>
  <si>
    <t>Técnico/a Soporte N1</t>
  </si>
  <si>
    <t>Técnico/a Administración N1</t>
  </si>
  <si>
    <t>Consultores</t>
  </si>
  <si>
    <t>Equipo de Soporte y Administración Corporativa</t>
  </si>
  <si>
    <t>PUESTOS EQUIPO SOPORTE Y ADMINISTRACIÓN CORPORATIVA</t>
  </si>
  <si>
    <t>PUESTOS CONSULTOR/A</t>
  </si>
  <si>
    <t>Salario Base</t>
  </si>
  <si>
    <t>56.243,33 € - 68.084,04 €</t>
  </si>
  <si>
    <t>48.072,13 € - 58.192,58 €</t>
  </si>
  <si>
    <t>41.598,84 € - 50.356,50 €</t>
  </si>
  <si>
    <t>37.460,18 € - 45.346,54 €</t>
  </si>
  <si>
    <t>34.064,36 € - 41.235,80 €</t>
  </si>
  <si>
    <t>31.199,13 € - 37.766,84 €</t>
  </si>
  <si>
    <t>29.819,58 € - 36.097,39 €</t>
  </si>
  <si>
    <t>28.121,67 € - 34.042,02 €</t>
  </si>
  <si>
    <t>27.060,55 € - 32.757,41 €</t>
  </si>
  <si>
    <t>26.317,64 € - 31.858,19 €</t>
  </si>
  <si>
    <t>24.725,84 € - 29.931,28 €</t>
  </si>
  <si>
    <t>23.983,01 € - 29.032,06 €</t>
  </si>
  <si>
    <t>22.815,69 € - 27.619,00 €</t>
  </si>
  <si>
    <t>24.301,37 € - 29.417,44 €</t>
  </si>
  <si>
    <t>21.860,62 € - 26.462,85 €</t>
  </si>
  <si>
    <t>21.330,02 € - 25.820,55 €</t>
  </si>
  <si>
    <t>20.162,70 € - 23.928,75 €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</si>
</sst>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0"/>
      <name val="Tahoma"/>
      <family val="2"/>
    </font>
    <font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2" fontId="0" fillId="0" borderId="0" xfId="0" applyNumberFormat="1"/>
    <xf numFmtId="2" fontId="1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G18" sqref="G18"/>
    </sheetView>
  </sheetViews>
  <sheetFormatPr baseColWidth="10" defaultRowHeight="15" x14ac:dyDescent="0.25"/>
  <cols>
    <col min="1" max="1" width="54.140625" bestFit="1" customWidth="1"/>
    <col min="2" max="2" width="26" bestFit="1" customWidth="1"/>
    <col min="3" max="3" width="11.28515625" bestFit="1" customWidth="1"/>
    <col min="4" max="4" width="22.42578125" customWidth="1"/>
  </cols>
  <sheetData>
    <row r="1" spans="1:4" x14ac:dyDescent="0.25">
      <c r="A1" s="9" t="s">
        <v>0</v>
      </c>
      <c r="B1" s="9" t="s">
        <v>1</v>
      </c>
      <c r="C1" s="9" t="s">
        <v>2</v>
      </c>
      <c r="D1" s="18" t="s">
        <v>34</v>
      </c>
    </row>
    <row r="2" spans="1:4" x14ac:dyDescent="0.25">
      <c r="A2" s="20" t="s">
        <v>3</v>
      </c>
      <c r="B2" s="1" t="s">
        <v>13</v>
      </c>
      <c r="C2" s="1">
        <v>1</v>
      </c>
      <c r="D2" s="1" t="s">
        <v>35</v>
      </c>
    </row>
    <row r="3" spans="1:4" x14ac:dyDescent="0.25">
      <c r="A3" s="20"/>
      <c r="B3" s="1" t="s">
        <v>14</v>
      </c>
      <c r="C3" s="1">
        <v>7</v>
      </c>
      <c r="D3" s="1" t="s">
        <v>36</v>
      </c>
    </row>
    <row r="4" spans="1:4" x14ac:dyDescent="0.25">
      <c r="A4" s="20"/>
      <c r="B4" s="1" t="s">
        <v>15</v>
      </c>
      <c r="C4" s="1">
        <v>4</v>
      </c>
      <c r="D4" s="1" t="s">
        <v>37</v>
      </c>
    </row>
    <row r="5" spans="1:4" x14ac:dyDescent="0.25">
      <c r="A5" s="20"/>
      <c r="B5" s="1" t="s">
        <v>16</v>
      </c>
      <c r="C5" s="1">
        <v>4</v>
      </c>
      <c r="D5" s="1" t="s">
        <v>38</v>
      </c>
    </row>
    <row r="6" spans="1:4" x14ac:dyDescent="0.25">
      <c r="A6" s="21" t="s">
        <v>4</v>
      </c>
      <c r="B6" s="2" t="s">
        <v>17</v>
      </c>
      <c r="C6" s="2">
        <v>3</v>
      </c>
      <c r="D6" s="2" t="s">
        <v>39</v>
      </c>
    </row>
    <row r="7" spans="1:4" x14ac:dyDescent="0.25">
      <c r="A7" s="21"/>
      <c r="B7" s="2" t="s">
        <v>5</v>
      </c>
      <c r="C7" s="2">
        <v>1</v>
      </c>
      <c r="D7" s="2" t="s">
        <v>40</v>
      </c>
    </row>
    <row r="8" spans="1:4" x14ac:dyDescent="0.25">
      <c r="A8" s="20" t="s">
        <v>30</v>
      </c>
      <c r="B8" s="1" t="s">
        <v>18</v>
      </c>
      <c r="C8" s="1">
        <v>2</v>
      </c>
      <c r="D8" s="1" t="s">
        <v>41</v>
      </c>
    </row>
    <row r="9" spans="1:4" x14ac:dyDescent="0.25">
      <c r="A9" s="20"/>
      <c r="B9" s="1" t="s">
        <v>19</v>
      </c>
      <c r="C9" s="1">
        <v>11</v>
      </c>
      <c r="D9" s="1" t="s">
        <v>42</v>
      </c>
    </row>
    <row r="10" spans="1:4" x14ac:dyDescent="0.25">
      <c r="A10" s="20"/>
      <c r="B10" s="1" t="s">
        <v>20</v>
      </c>
      <c r="C10" s="1">
        <v>0</v>
      </c>
      <c r="D10" s="1" t="s">
        <v>43</v>
      </c>
    </row>
    <row r="11" spans="1:4" x14ac:dyDescent="0.25">
      <c r="A11" s="20"/>
      <c r="B11" s="1" t="s">
        <v>21</v>
      </c>
      <c r="C11" s="1">
        <v>4</v>
      </c>
      <c r="D11" s="1" t="s">
        <v>44</v>
      </c>
    </row>
    <row r="12" spans="1:4" x14ac:dyDescent="0.25">
      <c r="A12" s="20"/>
      <c r="B12" s="1" t="s">
        <v>22</v>
      </c>
      <c r="C12" s="1">
        <v>8</v>
      </c>
      <c r="D12" s="1" t="s">
        <v>45</v>
      </c>
    </row>
    <row r="13" spans="1:4" x14ac:dyDescent="0.25">
      <c r="A13" s="20"/>
      <c r="B13" s="1" t="s">
        <v>23</v>
      </c>
      <c r="C13" s="1">
        <v>1</v>
      </c>
      <c r="D13" s="1" t="s">
        <v>46</v>
      </c>
    </row>
    <row r="14" spans="1:4" x14ac:dyDescent="0.25">
      <c r="A14" s="20"/>
      <c r="B14" s="1" t="s">
        <v>24</v>
      </c>
      <c r="C14" s="1">
        <v>2</v>
      </c>
      <c r="D14" s="1" t="s">
        <v>47</v>
      </c>
    </row>
    <row r="15" spans="1:4" x14ac:dyDescent="0.25">
      <c r="A15" s="21" t="s">
        <v>31</v>
      </c>
      <c r="B15" s="2" t="s">
        <v>25</v>
      </c>
      <c r="C15" s="2">
        <v>2</v>
      </c>
      <c r="D15" s="2" t="s">
        <v>48</v>
      </c>
    </row>
    <row r="16" spans="1:4" x14ac:dyDescent="0.25">
      <c r="A16" s="21"/>
      <c r="B16" s="2" t="s">
        <v>26</v>
      </c>
      <c r="C16" s="2">
        <v>1</v>
      </c>
      <c r="D16" s="2" t="s">
        <v>46</v>
      </c>
    </row>
    <row r="17" spans="1:4" x14ac:dyDescent="0.25">
      <c r="A17" s="21"/>
      <c r="B17" s="2" t="s">
        <v>27</v>
      </c>
      <c r="C17" s="2">
        <v>1</v>
      </c>
      <c r="D17" s="2" t="s">
        <v>49</v>
      </c>
    </row>
    <row r="18" spans="1:4" x14ac:dyDescent="0.25">
      <c r="A18" s="21"/>
      <c r="B18" s="2" t="s">
        <v>28</v>
      </c>
      <c r="C18" s="2">
        <v>4</v>
      </c>
      <c r="D18" s="2" t="s">
        <v>50</v>
      </c>
    </row>
    <row r="19" spans="1:4" x14ac:dyDescent="0.25">
      <c r="A19" s="21"/>
      <c r="B19" s="2" t="s">
        <v>29</v>
      </c>
      <c r="C19" s="2">
        <v>7</v>
      </c>
      <c r="D19" s="2" t="s">
        <v>51</v>
      </c>
    </row>
    <row r="20" spans="1:4" x14ac:dyDescent="0.25">
      <c r="A20" s="22" t="s">
        <v>6</v>
      </c>
      <c r="B20" s="22"/>
      <c r="C20" s="7">
        <f>SUM(C2:C19)</f>
        <v>63</v>
      </c>
    </row>
    <row r="21" spans="1:4" x14ac:dyDescent="0.25">
      <c r="A21" s="19" t="s">
        <v>7</v>
      </c>
      <c r="B21" s="19"/>
      <c r="C21" s="8">
        <v>18</v>
      </c>
    </row>
    <row r="22" spans="1:4" x14ac:dyDescent="0.25">
      <c r="A22" s="3"/>
      <c r="B22" s="4"/>
      <c r="C22" s="4"/>
    </row>
    <row r="23" spans="1:4" x14ac:dyDescent="0.25">
      <c r="A23" s="3"/>
      <c r="B23" s="13" t="s">
        <v>8</v>
      </c>
      <c r="C23" s="6" t="s">
        <v>9</v>
      </c>
    </row>
    <row r="24" spans="1:4" x14ac:dyDescent="0.25">
      <c r="A24" s="11" t="s">
        <v>12</v>
      </c>
      <c r="B24" s="14">
        <f>SUM(C2:C5)</f>
        <v>16</v>
      </c>
      <c r="C24" s="16">
        <f>(B24*100)/C20</f>
        <v>25.396825396825395</v>
      </c>
    </row>
    <row r="25" spans="1:4" x14ac:dyDescent="0.25">
      <c r="A25" s="11" t="s">
        <v>10</v>
      </c>
      <c r="B25" s="14">
        <f>SUM(C6:C7)</f>
        <v>4</v>
      </c>
      <c r="C25" s="16">
        <f>(B25*100)/C20</f>
        <v>6.3492063492063489</v>
      </c>
    </row>
    <row r="26" spans="1:4" ht="15" customHeight="1" x14ac:dyDescent="0.25">
      <c r="A26" s="11" t="s">
        <v>11</v>
      </c>
      <c r="B26" s="14">
        <f>SUM(C8:C19)</f>
        <v>43</v>
      </c>
      <c r="C26" s="16">
        <f>(B26*100)/C20</f>
        <v>68.253968253968253</v>
      </c>
    </row>
    <row r="27" spans="1:4" x14ac:dyDescent="0.25">
      <c r="A27" s="12" t="s">
        <v>33</v>
      </c>
      <c r="B27" s="5">
        <f>SUM(C8:C14)</f>
        <v>28</v>
      </c>
      <c r="C27" s="17">
        <f>(B27*100)/C20</f>
        <v>44.444444444444443</v>
      </c>
      <c r="D27" s="15"/>
    </row>
    <row r="28" spans="1:4" ht="15" customHeight="1" x14ac:dyDescent="0.25">
      <c r="A28" s="12" t="s">
        <v>32</v>
      </c>
      <c r="B28" s="5">
        <f>SUM(C15:C19)</f>
        <v>15</v>
      </c>
      <c r="C28" s="17">
        <f>(B28*100)/C20</f>
        <v>23.80952380952381</v>
      </c>
    </row>
    <row r="29" spans="1:4" x14ac:dyDescent="0.25">
      <c r="D29" s="15"/>
    </row>
    <row r="30" spans="1:4" x14ac:dyDescent="0.25">
      <c r="A30" s="10"/>
    </row>
  </sheetData>
  <mergeCells count="6">
    <mergeCell ref="A21:B21"/>
    <mergeCell ref="A2:A5"/>
    <mergeCell ref="A6:A7"/>
    <mergeCell ref="A8:A14"/>
    <mergeCell ref="A15:A19"/>
    <mergeCell ref="A20:B20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09-2020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