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447F8613-0A4C-4C8A-B302-B5AE88457C4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5" i="1" s="1"/>
  <c r="D3" i="1" l="1"/>
  <c r="D4" i="1"/>
  <c r="D6" i="1"/>
</calcChain>
</file>

<file path=xl/sharedStrings.xml><?xml version="1.0" encoding="utf-8"?>
<sst xmlns="http://schemas.openxmlformats.org/spreadsheetml/2006/main" count="10" uniqueCount="10">
  <si>
    <t>Tipo de Procedimiento</t>
  </si>
  <si>
    <t>Nº expedientes</t>
  </si>
  <si>
    <t>Importe total</t>
  </si>
  <si>
    <t>Porcentaje</t>
  </si>
  <si>
    <t>Abierto</t>
  </si>
  <si>
    <t>Negociado sin publicidad</t>
  </si>
  <si>
    <t>Contrato menor</t>
  </si>
  <si>
    <t>TOTAL</t>
  </si>
  <si>
    <t>Negociado con publicidad</t>
  </si>
  <si>
    <t>Datos estadístico contrataciones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</si>
</sst>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779CE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chartUserShapes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Nº expedientes tramitados</a:t>
            </a:r>
          </a:p>
          <a:p>
            <a:pPr>
              <a:defRPr/>
            </a:pPr>
            <a:r>
              <a:rPr lang="en-US" sz="1600" baseline="0"/>
              <a:t>2019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Nº expedientes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344-4EC3-A92D-F8FF169C9E74}"/>
              </c:ext>
            </c:extLst>
          </c:dPt>
          <c:dLbls>
            <c:dLbl>
              <c:idx val="3"/>
              <c:layout>
                <c:manualLayout>
                  <c:x val="0"/>
                  <c:y val="-8.3100029163021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44-4EC3-A92D-F8FF169C9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Hoja1!$B$3:$B$6</c:f>
              <c:numCache>
                <c:formatCode>General</c:formatCode>
                <c:ptCount val="4"/>
                <c:pt idx="0">
                  <c:v>43</c:v>
                </c:pt>
                <c:pt idx="1">
                  <c:v>6</c:v>
                </c:pt>
                <c:pt idx="2">
                  <c:v>0</c:v>
                </c:pt>
                <c:pt idx="3">
                  <c:v>2908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4-4EC3-A92D-F8FF169C9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3575552"/>
        <c:axId val="103577088"/>
      </c:barChart>
      <c:catAx>
        <c:axId val="10357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77088"/>
        <c:crosses val="autoZero"/>
        <c:auto val="1"/>
        <c:lblAlgn val="ctr"/>
        <c:lblOffset val="100"/>
        <c:noMultiLvlLbl val="0"/>
      </c:catAx>
      <c:valAx>
        <c:axId val="1035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35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Importe total (€)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Importe 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C0C-4120-8C09-E0E8115B9AC0}"/>
              </c:ext>
            </c:extLst>
          </c:dPt>
          <c:dPt>
            <c:idx val="1"/>
            <c:invertIfNegative val="0"/>
            <c:bubble3D val="0"/>
            <c:spPr>
              <a:solidFill>
                <a:srgbClr val="779CEF"/>
              </a:solidFill>
            </c:spPr>
            <c:extLst>
              <c:ext xmlns:c16="http://schemas.microsoft.com/office/drawing/2014/chart" uri="{C3380CC4-5D6E-409C-BE32-E72D297353CC}">
                <c16:uniqueId val="{00000001-AC0C-4120-8C09-E0E8115B9AC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C0C-4120-8C09-E0E8115B9AC0}"/>
              </c:ext>
            </c:extLst>
          </c:dPt>
          <c:dLbls>
            <c:dLbl>
              <c:idx val="0"/>
              <c:layout>
                <c:manualLayout>
                  <c:x val="6.6423206203505992E-3"/>
                  <c:y val="1.020851560221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C-4120-8C09-E0E8115B9AC0}"/>
                </c:ext>
              </c:extLst>
            </c:dLbl>
            <c:dLbl>
              <c:idx val="1"/>
              <c:layout>
                <c:manualLayout>
                  <c:x val="-6.0386461944832138E-4"/>
                  <c:y val="5.57888597258680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C-4120-8C09-E0E8115B9AC0}"/>
                </c:ext>
              </c:extLst>
            </c:dLbl>
            <c:dLbl>
              <c:idx val="3"/>
              <c:layout>
                <c:manualLayout>
                  <c:x val="-7.9710129767179214E-3"/>
                  <c:y val="9.4889180519101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C-4120-8C09-E0E8115B9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Hoja1!$C$3:$C$6</c:f>
              <c:numCache>
                <c:formatCode>#,##0.00\ "€"</c:formatCode>
                <c:ptCount val="4"/>
                <c:pt idx="0">
                  <c:v>8353822.4500000002</c:v>
                </c:pt>
                <c:pt idx="1">
                  <c:v>265857.44</c:v>
                </c:pt>
                <c:pt idx="2">
                  <c:v>0</c:v>
                </c:pt>
                <c:pt idx="3">
                  <c:v>6013748.7199999997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C-4120-8C09-E0E8115B9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03495552"/>
        <c:axId val="103497088"/>
      </c:barChart>
      <c:catAx>
        <c:axId val="1034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497088"/>
        <c:crosses val="autoZero"/>
        <c:auto val="1"/>
        <c:lblAlgn val="ctr"/>
        <c:lblOffset val="100"/>
        <c:noMultiLvlLbl val="0"/>
      </c:catAx>
      <c:valAx>
        <c:axId val="10349708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03495552"/>
        <c:crosses val="autoZero"/>
        <c:crossBetween val="between"/>
        <c:majorUnit val="1500000"/>
        <c:minorUnit val="1500000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en volumen</a:t>
            </a:r>
            <a:r>
              <a:rPr lang="en-US" sz="1600" baseline="0"/>
              <a:t> presupuetario de contrataciones</a:t>
            </a:r>
            <a:endParaRPr lang="en-US" sz="16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96576968634387E-2"/>
          <c:y val="0.26183435403907851"/>
          <c:w val="0.61461942257217905"/>
          <c:h val="0.7127201808107320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9576754694927542"/>
                  <c:y val="3.2489792942548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9-4BAB-A2CE-0F298610E891}"/>
                </c:ext>
              </c:extLst>
            </c:dLbl>
            <c:dLbl>
              <c:idx val="1"/>
              <c:layout>
                <c:manualLayout>
                  <c:x val="9.1021952275846238E-2"/>
                  <c:y val="-0.185097696121318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9-4BAB-A2CE-0F298610E8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9-4BAB-A2CE-0F298610E891}"/>
                </c:ext>
              </c:extLst>
            </c:dLbl>
            <c:dLbl>
              <c:idx val="3"/>
              <c:layout>
                <c:manualLayout>
                  <c:x val="0.18159244010999617"/>
                  <c:y val="1.8728856809565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BAB-A2CE-0F298610E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Negociado con publicidad</c:v>
                </c:pt>
                <c:pt idx="3">
                  <c:v>Contrato menor</c:v>
                </c:pt>
              </c:strCache>
            </c:strRef>
          </c:cat>
          <c:val>
            <c:numRef>
              <c:f>Hoja1!$D$3:$D$6</c:f>
              <c:numCache>
                <c:formatCode>0.00%</c:formatCode>
                <c:ptCount val="4"/>
                <c:pt idx="0">
                  <c:v>0.57087253251717618</c:v>
                </c:pt>
                <c:pt idx="1">
                  <c:v>1.8167816106904836E-2</c:v>
                </c:pt>
                <c:pt idx="2">
                  <c:v>0</c:v>
                </c:pt>
                <c:pt idx="3">
                  <c:v>0.41095965137591906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9-4BAB-A2CE-0F298610E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040419947506554"/>
          <c:y val="0.34659339457567806"/>
          <c:w val="0.3362624671916013"/>
          <c:h val="0.5107946923301257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charts/chart1.xml" Type="http://schemas.openxmlformats.org/officeDocument/2006/relationships/chart"/>
<Relationship Id="rId3" Target="../charts/chart2.xml" Type="http://schemas.openxmlformats.org/officeDocument/2006/relationships/chart"/>
<Relationship Id="rId4" Target="../charts/chart3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1400175</xdr:colOff>
      <xdr:row>0</xdr:row>
      <xdr:rowOff>685800</xdr:rowOff>
    </xdr:to>
    <xdr:pic>
      <xdr:nvPicPr>
        <xdr:cNvPr id="2" name="1 Imagen" descr="arc_141849_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810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66675</xdr:rowOff>
    </xdr:from>
    <xdr:to>
      <xdr:col>3</xdr:col>
      <xdr:colOff>962025</xdr:colOff>
      <xdr:row>22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257174</xdr:colOff>
      <xdr:row>8</xdr:row>
      <xdr:rowOff>57150</xdr:rowOff>
    </xdr:from>
    <xdr:to>
      <xdr:col>11</xdr:col>
      <xdr:colOff>180975</xdr:colOff>
      <xdr:row>22</xdr:row>
      <xdr:rowOff>133350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23</xdr:row>
      <xdr:rowOff>180975</xdr:rowOff>
    </xdr:from>
    <xdr:to>
      <xdr:col>3</xdr:col>
      <xdr:colOff>971550</xdr:colOff>
      <xdr:row>38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0.85208</cdr:x>
      <cdr:y>0.01736</cdr:y>
    </cdr:from>
    <cdr:to>
      <cdr:x>0.99583</cdr:x>
      <cdr:y>0.15278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F9555A51-8035-4A3A-8AF5-C68D65EAAA6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95725" y="47625"/>
          <a:ext cx="65722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0.83877</cdr:x>
      <cdr:y>0.01389</cdr:y>
    </cdr:from>
    <cdr:to>
      <cdr:x>0.96014</cdr:x>
      <cdr:y>0.14931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EB596FEF-318F-470E-AE3B-B22BA75D6B52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10076" y="38097"/>
          <a:ext cx="63817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0.84375</cdr:x>
      <cdr:y>0.02431</cdr:y>
    </cdr:from>
    <cdr:to>
      <cdr:x>0.9875</cdr:x>
      <cdr:y>0.15973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337368B1-6BB7-4E31-89F1-3E6861EBF058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57625" y="66675"/>
          <a:ext cx="65722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workbookViewId="0">
      <selection activeCell="H26" sqref="H26"/>
    </sheetView>
  </sheetViews>
  <sheetFormatPr baseColWidth="10" defaultRowHeight="15" x14ac:dyDescent="0.25"/>
  <cols>
    <col min="1" max="1" width="23.85546875" customWidth="1"/>
    <col min="2" max="2" width="16.42578125" customWidth="1"/>
    <col min="3" max="3" width="19" customWidth="1"/>
    <col min="4" max="4" width="15.85546875" customWidth="1"/>
  </cols>
  <sheetData>
    <row r="1" spans="1:4" ht="60.75" customHeight="1" x14ac:dyDescent="0.25">
      <c r="B1" s="8" t="s">
        <v>9</v>
      </c>
      <c r="C1" s="9"/>
      <c r="D1" s="9"/>
    </row>
    <row r="2" spans="1:4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x14ac:dyDescent="0.25">
      <c r="A3" s="5" t="s">
        <v>4</v>
      </c>
      <c r="B3">
        <v>43</v>
      </c>
      <c r="C3" s="7">
        <v>8353822.4500000002</v>
      </c>
      <c r="D3" s="3">
        <f>C3/C7</f>
        <v>0.57087253251717618</v>
      </c>
    </row>
    <row r="4" spans="1:4" x14ac:dyDescent="0.25">
      <c r="A4" s="5" t="s">
        <v>5</v>
      </c>
      <c r="B4">
        <v>6</v>
      </c>
      <c r="C4" s="7">
        <v>265857.44</v>
      </c>
      <c r="D4" s="3">
        <f>C4/C7</f>
        <v>1.8167816106904836E-2</v>
      </c>
    </row>
    <row r="5" spans="1:4" x14ac:dyDescent="0.25">
      <c r="A5" s="5" t="s">
        <v>8</v>
      </c>
      <c r="B5">
        <v>0</v>
      </c>
      <c r="C5" s="7">
        <v>0</v>
      </c>
      <c r="D5" s="3">
        <f>C5/C7</f>
        <v>0</v>
      </c>
    </row>
    <row r="6" spans="1:4" x14ac:dyDescent="0.25">
      <c r="A6" s="5" t="s">
        <v>6</v>
      </c>
      <c r="B6">
        <v>2908</v>
      </c>
      <c r="C6" s="7">
        <v>6013748.7199999997</v>
      </c>
      <c r="D6" s="3">
        <f>C6/C7</f>
        <v>0.41095965137591906</v>
      </c>
    </row>
    <row r="7" spans="1:4" x14ac:dyDescent="0.25">
      <c r="A7" s="6" t="s">
        <v>7</v>
      </c>
      <c r="B7">
        <f>B3+B4+B5+B6</f>
        <v>2957</v>
      </c>
      <c r="C7" s="1">
        <f>C3+C4+C5+C6</f>
        <v>14633428.609999999</v>
      </c>
      <c r="D7" s="2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