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<sst xmlns="http://schemas.openxmlformats.org/spreadsheetml/2006/main" count="92" uniqueCount="27">
  <si>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</si>
  <si>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</si>
  <si>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</si>
  <si>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</si>
  <si>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</si>
  <si>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</si>
  <si>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</si>
  <si>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</si>
  <si>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</si>
  <si>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</si>
  <si>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</si>
  <si>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</si>
  <si>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</si>
  <si>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</si>
  <si>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</si>
  <si>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</si>
  <si>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</si>
  <si>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</si>
  <si>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</si>
  <si>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BURGO, EL: RESUMEN DE KILOS ANUAL DE RECOGIDA EN RESIDUOS SÓLIDOS URBANOS</t>
  </si>
  <si>
    <t>2018</t>
  </si>
  <si>
    <t>2017</t>
  </si>
  <si>
    <t>2016</t>
  </si>
  <si>
    <t>2015</t>
  </si>
  <si>
    <t>BURGO, EL: RESUMEN DE KILOS ANUAL DE RECOGIDA EN PAPEL / CARTÓN</t>
  </si>
  <si>
    <t>BURGO, EL: RESUMEN DE KILOS ANUAL DE RECOGIDA EN VIDRIO</t>
  </si>
  <si>
    <t>BURGO, EL: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</si>
</sst>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73378"/>
        <c:crossesAt val="0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68633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98355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35926"/>
        <c:crossesAt val="0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61517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18624"/>
        <c:crossesAt val="0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5242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1848</v>
      </c>
      <c r="C7" s="14">
        <v>65799.79384479458</v>
      </c>
      <c r="D7" s="56">
        <v>50272.34869680459</v>
      </c>
      <c r="E7" s="56">
        <v>68771.3974377853</v>
      </c>
      <c r="F7" s="56">
        <v>59979.04285083198</v>
      </c>
      <c r="G7" s="56">
        <v>61859.42571049919</v>
      </c>
      <c r="H7" s="56">
        <v>59470.16934177588</v>
      </c>
      <c r="I7" s="56">
        <v>64401.07200706818</v>
      </c>
      <c r="J7" s="56">
        <v>71811.03224856428</v>
      </c>
      <c r="K7" s="56">
        <v>52865.69871889265</v>
      </c>
      <c r="L7" s="56">
        <v>60498.801354734205</v>
      </c>
      <c r="M7" s="56">
        <v>57451.00279782064</v>
      </c>
      <c r="N7" s="56">
        <v>48868.184361655134</v>
      </c>
      <c r="O7" s="40">
        <f>SUM(C7:N7)</f>
        <v>722047.9693712266</v>
      </c>
      <c r="P7" s="41">
        <f>O7/B7</f>
        <v>390.71859814460316</v>
      </c>
      <c r="Q7" s="42">
        <f>P7/1000</f>
        <v>0.3907185981446032</v>
      </c>
    </row>
    <row r="8" spans="1:17" s="1" customFormat="1" ht="16.5" customHeight="1">
      <c r="A8" s="71" t="s">
        <v>21</v>
      </c>
      <c r="B8" s="69">
        <v>1871</v>
      </c>
      <c r="C8" s="14">
        <v>65256.895897211274</v>
      </c>
      <c r="D8" s="56">
        <v>62377.59380931523</v>
      </c>
      <c r="E8" s="56">
        <v>57954.83282230983</v>
      </c>
      <c r="F8" s="56">
        <v>53928.18075631479</v>
      </c>
      <c r="G8" s="56">
        <v>62899.364870784055</v>
      </c>
      <c r="H8" s="56">
        <v>61650.93882318587</v>
      </c>
      <c r="I8" s="56">
        <v>71692.98291721419</v>
      </c>
      <c r="J8" s="56">
        <v>81472.77558767704</v>
      </c>
      <c r="K8" s="56">
        <v>56381.324280916924</v>
      </c>
      <c r="L8" s="56">
        <v>34488.79398452329</v>
      </c>
      <c r="M8" s="56">
        <v>62437.69309388232</v>
      </c>
      <c r="N8" s="56">
        <v>59197.79529858373</v>
      </c>
      <c r="O8" s="40">
        <f>SUM(C8:N8)</f>
        <v>729739.1721419184</v>
      </c>
      <c r="P8" s="41">
        <f>O8/B8</f>
        <v>390.0262812089356</v>
      </c>
      <c r="Q8" s="42">
        <f>P8/1000</f>
        <v>0.39002628120893557</v>
      </c>
    </row>
    <row r="9" spans="1:17" s="1" customFormat="1" ht="16.5" customHeight="1">
      <c r="A9" s="71" t="s">
        <v>22</v>
      </c>
      <c r="B9" s="69">
        <v>1929</v>
      </c>
      <c r="C9" s="14">
        <v>60782.391186071814</v>
      </c>
      <c r="D9" s="56">
        <v>53669.334874863984</v>
      </c>
      <c r="E9" s="56">
        <v>59058.5704570185</v>
      </c>
      <c r="F9" s="56">
        <v>57334.74972796518</v>
      </c>
      <c r="G9" s="56">
        <v>63825.971164309034</v>
      </c>
      <c r="H9" s="56">
        <v>61947.34766050054</v>
      </c>
      <c r="I9" s="56">
        <v>59286.83895538629</v>
      </c>
      <c r="J9" s="56">
        <v>72400.47062023939</v>
      </c>
      <c r="K9" s="56">
        <v>57203.56093579978</v>
      </c>
      <c r="L9" s="56">
        <v>64634.09412404788</v>
      </c>
      <c r="M9" s="56">
        <v>57292.76931447225</v>
      </c>
      <c r="N9" s="56">
        <v>56951.67845484222</v>
      </c>
      <c r="O9" s="40">
        <f>SUM(C9:N9)</f>
        <v>724387.7774755168</v>
      </c>
      <c r="P9" s="41">
        <f>O9/B9</f>
        <v>375.525027203482</v>
      </c>
      <c r="Q9" s="42">
        <f>P9/1000</f>
        <v>0.375525027203482</v>
      </c>
    </row>
    <row r="10" spans="1:17" s="5" customFormat="1" ht="15" thickBot="1">
      <c r="A10" s="72" t="s">
        <v>23</v>
      </c>
      <c r="B10" s="70">
        <v>1922</v>
      </c>
      <c r="C10" s="24">
        <v>49895.52137716946</v>
      </c>
      <c r="D10" s="17">
        <v>51384.41371525328</v>
      </c>
      <c r="E10" s="17">
        <v>54345.92634401016</v>
      </c>
      <c r="F10" s="17">
        <v>63813.54592916608</v>
      </c>
      <c r="G10" s="17">
        <v>62772.13489487795</v>
      </c>
      <c r="H10" s="17">
        <v>61774.115987018486</v>
      </c>
      <c r="I10" s="17">
        <v>69302.64992239312</v>
      </c>
      <c r="J10" s="17">
        <v>74553.09722026245</v>
      </c>
      <c r="K10" s="17">
        <v>68391.415267391</v>
      </c>
      <c r="L10" s="17">
        <v>66248.92902497531</v>
      </c>
      <c r="M10" s="17">
        <v>60526.59235219416</v>
      </c>
      <c r="N10" s="24">
        <v>57310.150980668834</v>
      </c>
      <c r="O10" s="37">
        <f>SUM(C10:N10)</f>
        <v>740318.4930153802</v>
      </c>
      <c r="P10" s="38">
        <f>O10/B10</f>
        <v>385.1813179060251</v>
      </c>
      <c r="Q10" s="39">
        <f>P10/1000</f>
        <v>0.38518131790602506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1848</v>
      </c>
      <c r="C7" s="20">
        <v>1525.171939477304</v>
      </c>
      <c r="D7" s="15">
        <v>955.048143053645</v>
      </c>
      <c r="E7" s="15">
        <v>1205.6121045392024</v>
      </c>
      <c r="F7" s="15">
        <v>1281.8707015130674</v>
      </c>
      <c r="G7" s="15">
        <v>1147.510316368638</v>
      </c>
      <c r="H7" s="15">
        <v>1387.1801925722145</v>
      </c>
      <c r="I7" s="15">
        <v>965.9422283356258</v>
      </c>
      <c r="J7" s="15">
        <v>1408.968363136176</v>
      </c>
      <c r="K7" s="15">
        <v>998.6244841815682</v>
      </c>
      <c r="L7" s="15">
        <v>1187.455295735901</v>
      </c>
      <c r="M7" s="15">
        <v>1670.4264099037139</v>
      </c>
      <c r="N7" s="20">
        <v>1045.8321870701513</v>
      </c>
      <c r="O7" s="40">
        <f>SUM(C7:N7)</f>
        <v>14779.642365887208</v>
      </c>
      <c r="P7" s="43">
        <f>O7/B7</f>
        <v>7.997641972882688</v>
      </c>
      <c r="Q7" s="44">
        <f>P7/1000</f>
        <v>0.007997641972882687</v>
      </c>
    </row>
    <row r="8" spans="1:17" s="12" customFormat="1" ht="16.5" customHeight="1">
      <c r="A8" s="71" t="s">
        <v>21</v>
      </c>
      <c r="B8" s="55">
        <v>1871</v>
      </c>
      <c r="C8" s="14">
        <v>991.4513929475941</v>
      </c>
      <c r="D8" s="56">
        <v>521.2409896746542</v>
      </c>
      <c r="E8" s="56">
        <v>1775.1353984024936</v>
      </c>
      <c r="F8" s="56">
        <v>765.458796025716</v>
      </c>
      <c r="G8" s="56">
        <v>1735.0399376582895</v>
      </c>
      <c r="H8" s="56">
        <v>1206.5088642119617</v>
      </c>
      <c r="I8" s="56">
        <v>1210.1539060977984</v>
      </c>
      <c r="J8" s="56">
        <v>1137.2530683810637</v>
      </c>
      <c r="K8" s="56">
        <v>1140.8981102669004</v>
      </c>
      <c r="L8" s="56">
        <v>1100.8026495226964</v>
      </c>
      <c r="M8" s="56">
        <v>1585.593220338983</v>
      </c>
      <c r="N8" s="14">
        <v>1217.443989869472</v>
      </c>
      <c r="O8" s="40">
        <f>SUM(C8:N8)</f>
        <v>14386.980323397624</v>
      </c>
      <c r="P8" s="43">
        <f>O8/B8</f>
        <v>7.689460354568479</v>
      </c>
      <c r="Q8" s="44">
        <f>P8/1000</f>
        <v>0.007689460354568479</v>
      </c>
    </row>
    <row r="9" spans="1:17" s="12" customFormat="1" ht="16.5" customHeight="1">
      <c r="A9" s="71" t="s">
        <v>22</v>
      </c>
      <c r="B9" s="55">
        <v>1929</v>
      </c>
      <c r="C9" s="14">
        <v>297.3410404624277</v>
      </c>
      <c r="D9" s="56">
        <v>185.83815028901734</v>
      </c>
      <c r="E9" s="56">
        <v>1109.4767674078018</v>
      </c>
      <c r="F9" s="56">
        <v>1114.6132339235787</v>
      </c>
      <c r="G9" s="56">
        <v>1222.4790307548928</v>
      </c>
      <c r="H9" s="56">
        <v>975.9286379976036</v>
      </c>
      <c r="I9" s="56">
        <v>1124.8861669551325</v>
      </c>
      <c r="J9" s="56">
        <v>1268.7072293968845</v>
      </c>
      <c r="K9" s="56">
        <v>1284.116628944215</v>
      </c>
      <c r="L9" s="56">
        <v>611.2395153774464</v>
      </c>
      <c r="M9" s="56">
        <v>1638.5328185328185</v>
      </c>
      <c r="N9" s="14">
        <v>1571.7587538277194</v>
      </c>
      <c r="O9" s="40">
        <f>SUM(C9:N9)</f>
        <v>12404.917973869538</v>
      </c>
      <c r="P9" s="43">
        <f>O9/B9</f>
        <v>6.430750634458029</v>
      </c>
      <c r="Q9" s="44">
        <f>P9/1000</f>
        <v>0.006430750634458029</v>
      </c>
    </row>
    <row r="10" spans="1:17" s="6" customFormat="1" ht="15" thickBot="1">
      <c r="A10" s="72" t="s">
        <v>23</v>
      </c>
      <c r="B10" s="22">
        <v>1922</v>
      </c>
      <c r="C10" s="24">
        <v>270.32924880127865</v>
      </c>
      <c r="D10" s="17">
        <v>946.1523708044751</v>
      </c>
      <c r="E10" s="17">
        <v>651.2477357485349</v>
      </c>
      <c r="F10" s="17">
        <v>798.7000532765051</v>
      </c>
      <c r="G10" s="17">
        <v>1458.1395844432604</v>
      </c>
      <c r="H10" s="17">
        <v>884.7139051678209</v>
      </c>
      <c r="I10" s="17">
        <v>208.8907831646244</v>
      </c>
      <c r="J10" s="17">
        <v>212.98668087373468</v>
      </c>
      <c r="K10" s="17">
        <v>241.65796483750665</v>
      </c>
      <c r="L10" s="17">
        <v>253.94565796483752</v>
      </c>
      <c r="M10" s="17">
        <v>561.1379861481087</v>
      </c>
      <c r="N10" s="24">
        <v>253.94565796483752</v>
      </c>
      <c r="O10" s="37">
        <f>SUM(C10:N10)</f>
        <v>6741.847629195523</v>
      </c>
      <c r="P10" s="45">
        <f>O10/B10</f>
        <v>3.507725093233883</v>
      </c>
      <c r="Q10" s="46">
        <f>P10/1000</f>
        <v>0.003507725093233883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1848</v>
      </c>
      <c r="C7" s="82">
        <v>2224.8851188846165</v>
      </c>
      <c r="D7" s="15">
        <v>0</v>
      </c>
      <c r="E7" s="15">
        <v>1541.832759160664</v>
      </c>
      <c r="F7" s="15">
        <v>824.1628562480427</v>
      </c>
      <c r="G7" s="15">
        <v>868.1490761039774</v>
      </c>
      <c r="H7" s="15">
        <v>1585.8189790165989</v>
      </c>
      <c r="I7" s="15">
        <v>1868.2568117757596</v>
      </c>
      <c r="J7" s="15">
        <v>2474.42400540642</v>
      </c>
      <c r="K7" s="15">
        <v>638.9577200125275</v>
      </c>
      <c r="L7" s="15">
        <v>912.1352959599124</v>
      </c>
      <c r="M7" s="15">
        <v>1831.2157845286565</v>
      </c>
      <c r="N7" s="83">
        <v>2730.410870447591</v>
      </c>
      <c r="O7" s="76">
        <f>SUM(C7:N7)</f>
        <v>17500.249277544768</v>
      </c>
      <c r="P7" s="47">
        <f>O7/B7</f>
        <v>9.469831860143273</v>
      </c>
      <c r="Q7" s="48">
        <f>P7/1000</f>
        <v>0.009469831860143272</v>
      </c>
    </row>
    <row r="8" spans="1:17" s="12" customFormat="1" ht="16.5" customHeight="1">
      <c r="A8" s="71" t="s">
        <v>21</v>
      </c>
      <c r="B8" s="74">
        <v>1871</v>
      </c>
      <c r="C8" s="84">
        <v>2151.447510822511</v>
      </c>
      <c r="D8" s="81">
        <v>677.5078310988598</v>
      </c>
      <c r="E8" s="81">
        <v>0</v>
      </c>
      <c r="F8" s="81">
        <v>918.9725598295953</v>
      </c>
      <c r="G8" s="81">
        <v>3184.815292515612</v>
      </c>
      <c r="H8" s="81">
        <v>0</v>
      </c>
      <c r="I8" s="81">
        <v>1744.1724094724973</v>
      </c>
      <c r="J8" s="81">
        <v>1673.8428768324773</v>
      </c>
      <c r="K8" s="81">
        <v>3056.0833243835064</v>
      </c>
      <c r="L8" s="81">
        <v>0</v>
      </c>
      <c r="M8" s="81">
        <v>2136.2608225108224</v>
      </c>
      <c r="N8" s="85">
        <v>1580.0701666457837</v>
      </c>
      <c r="O8" s="76">
        <f>SUM(C8:N8)</f>
        <v>17123.172794111662</v>
      </c>
      <c r="P8" s="47">
        <f>O8/B8</f>
        <v>9.15188284025209</v>
      </c>
      <c r="Q8" s="48">
        <f>P8/1000</f>
        <v>0.00915188284025209</v>
      </c>
    </row>
    <row r="9" spans="1:17" s="12" customFormat="1" ht="16.5" customHeight="1">
      <c r="A9" s="71" t="s">
        <v>22</v>
      </c>
      <c r="B9" s="74">
        <v>1929</v>
      </c>
      <c r="C9" s="84">
        <v>3229.6724633720737</v>
      </c>
      <c r="D9" s="81">
        <v>4039.51473428639</v>
      </c>
      <c r="E9" s="81">
        <v>846.7098206029222</v>
      </c>
      <c r="F9" s="81">
        <v>2064.4497873127425</v>
      </c>
      <c r="G9" s="81">
        <v>2044.3136732791907</v>
      </c>
      <c r="H9" s="81">
        <v>922.8185685222859</v>
      </c>
      <c r="I9" s="81">
        <v>2080.2689388896288</v>
      </c>
      <c r="J9" s="81">
        <v>3125.703743996506</v>
      </c>
      <c r="K9" s="81">
        <v>1893.2051044941743</v>
      </c>
      <c r="L9" s="81">
        <v>1845.6371370445718</v>
      </c>
      <c r="M9" s="81">
        <v>539.3289841565704</v>
      </c>
      <c r="N9" s="85">
        <v>1762.3931940077678</v>
      </c>
      <c r="O9" s="76">
        <f>SUM(C9:N9)</f>
        <v>24394.01614996482</v>
      </c>
      <c r="P9" s="47">
        <f>O9/B9</f>
        <v>12.645938906150763</v>
      </c>
      <c r="Q9" s="48">
        <f>P9/1000</f>
        <v>0.012645938906150763</v>
      </c>
    </row>
    <row r="10" spans="1:17" s="4" customFormat="1" ht="15" thickBot="1">
      <c r="A10" s="72" t="s">
        <v>23</v>
      </c>
      <c r="B10" s="75">
        <v>1922</v>
      </c>
      <c r="C10" s="86">
        <v>1824.9056603773586</v>
      </c>
      <c r="D10" s="17">
        <v>1857.8274932614556</v>
      </c>
      <c r="E10" s="17">
        <v>1001.3584905660377</v>
      </c>
      <c r="F10" s="17">
        <v>992</v>
      </c>
      <c r="G10" s="17">
        <v>1780.4528301886792</v>
      </c>
      <c r="H10" s="17">
        <v>0</v>
      </c>
      <c r="I10" s="17">
        <v>2120.3015873015875</v>
      </c>
      <c r="J10" s="17">
        <v>776.7547169811321</v>
      </c>
      <c r="K10" s="17">
        <v>3022.0868523510035</v>
      </c>
      <c r="L10" s="17">
        <v>1909.132075471698</v>
      </c>
      <c r="M10" s="17">
        <v>1926.9345612458822</v>
      </c>
      <c r="N10" s="87">
        <v>1802.5461715084357</v>
      </c>
      <c r="O10" s="77">
        <f>SUM(C10:N10)</f>
        <v>19014.30043925327</v>
      </c>
      <c r="P10" s="49">
        <f>O10/B10</f>
        <v>9.892976295136977</v>
      </c>
      <c r="Q10" s="50">
        <f>P10/1000</f>
        <v>0.009892976295136977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1848</v>
      </c>
      <c r="C7" s="59">
        <v>1014.5454545454546</v>
      </c>
      <c r="D7" s="59">
        <v>800</v>
      </c>
      <c r="E7" s="59">
        <v>980</v>
      </c>
      <c r="F7" s="59">
        <v>847.2727272727273</v>
      </c>
      <c r="G7" s="59">
        <v>1234.5454545454545</v>
      </c>
      <c r="H7" s="59">
        <v>930.909090909091</v>
      </c>
      <c r="I7" s="59">
        <v>1505.6249999999998</v>
      </c>
      <c r="J7" s="59">
        <v>1698.1250000000002</v>
      </c>
      <c r="K7" s="59">
        <v>1159.5833333333335</v>
      </c>
      <c r="L7" s="59">
        <v>1498.75</v>
      </c>
      <c r="M7" s="59">
        <v>1177.9166666666665</v>
      </c>
      <c r="N7" s="60">
        <v>1058.75</v>
      </c>
      <c r="O7" s="33">
        <f>SUM(C7:N7)</f>
        <v>13906.022727272728</v>
      </c>
      <c r="P7" s="35">
        <f>O7/B7</f>
        <v>7.5249040731995285</v>
      </c>
      <c r="Q7" s="54">
        <f>P7/1000</f>
        <v>0.007524904073199529</v>
      </c>
    </row>
    <row r="8" spans="1:17" ht="16.5" customHeight="1">
      <c r="A8" s="71" t="s">
        <v>21</v>
      </c>
      <c r="B8" s="28">
        <v>1871</v>
      </c>
      <c r="C8" s="51">
        <v>1009.1228070175438</v>
      </c>
      <c r="D8" s="51">
        <v>771.9298245614035</v>
      </c>
      <c r="E8" s="51">
        <v>965.6140350877192</v>
      </c>
      <c r="F8" s="51">
        <v>1096.140350877193</v>
      </c>
      <c r="G8" s="51">
        <v>945.4545454545455</v>
      </c>
      <c r="H8" s="51">
        <v>1521.8181818181818</v>
      </c>
      <c r="I8" s="51">
        <v>1132.7272727272727</v>
      </c>
      <c r="J8" s="51">
        <v>1749.090909090909</v>
      </c>
      <c r="K8" s="51">
        <v>1000</v>
      </c>
      <c r="L8" s="51">
        <v>1576.6666666666665</v>
      </c>
      <c r="M8" s="51">
        <v>1258.125</v>
      </c>
      <c r="N8" s="61">
        <v>898.1818181818181</v>
      </c>
      <c r="O8" s="33">
        <f>SUM(C8:N8)</f>
        <v>13924.871411483253</v>
      </c>
      <c r="P8" s="35">
        <f>O8/B8</f>
        <v>7.442475366907137</v>
      </c>
      <c r="Q8" s="54">
        <f>P8/1000</f>
        <v>0.007442475366907136</v>
      </c>
    </row>
    <row r="9" spans="1:17" ht="16.5" customHeight="1">
      <c r="A9" s="71" t="s">
        <v>22</v>
      </c>
      <c r="B9" s="28">
        <v>1929</v>
      </c>
      <c r="C9" s="51">
        <v>926.3157894736843</v>
      </c>
      <c r="D9" s="52">
        <v>1009.1228070175439</v>
      </c>
      <c r="E9" s="53">
        <v>903.859649122807</v>
      </c>
      <c r="F9" s="53">
        <v>842.1052631578947</v>
      </c>
      <c r="G9" s="53">
        <v>996.4912280701755</v>
      </c>
      <c r="H9" s="53">
        <v>791.578947368421</v>
      </c>
      <c r="I9" s="53">
        <v>836.4912280701756</v>
      </c>
      <c r="J9" s="53">
        <v>814.0350877192982</v>
      </c>
      <c r="K9" s="53">
        <v>1253.3333333333333</v>
      </c>
      <c r="L9" s="53">
        <v>1089.122807017544</v>
      </c>
      <c r="M9" s="53">
        <v>909.4736842105264</v>
      </c>
      <c r="N9" s="62">
        <v>1306.6666666666667</v>
      </c>
      <c r="O9" s="33">
        <f>SUM(C9:N9)</f>
        <v>11678.59649122807</v>
      </c>
      <c r="P9" s="35">
        <f>O9/B9</f>
        <v>6.054223168080908</v>
      </c>
      <c r="Q9" s="54">
        <f>P9/1000</f>
        <v>0.006054223168080908</v>
      </c>
    </row>
    <row r="10" spans="1:17" s="4" customFormat="1" ht="15" thickBot="1">
      <c r="A10" s="72" t="s">
        <v>23</v>
      </c>
      <c r="B10" s="29">
        <v>1922</v>
      </c>
      <c r="C10" s="63">
        <v>1118.5185185185185</v>
      </c>
      <c r="D10" s="64">
        <v>852.3636363636365</v>
      </c>
      <c r="E10" s="64">
        <v>850.5263157894738</v>
      </c>
      <c r="F10" s="64">
        <v>1134.0350877192982</v>
      </c>
      <c r="G10" s="64">
        <v>996.4912280701753</v>
      </c>
      <c r="H10" s="64">
        <v>1032.982456140351</v>
      </c>
      <c r="I10" s="64">
        <v>1331.9298245614036</v>
      </c>
      <c r="J10" s="64">
        <v>1207.017543859649</v>
      </c>
      <c r="K10" s="64">
        <v>1324.9122807017545</v>
      </c>
      <c r="L10" s="65">
        <v>1166.3157894736842</v>
      </c>
      <c r="M10" s="66">
        <v>1082.1052631578948</v>
      </c>
      <c r="N10" s="67">
        <v>1025.9649122807018</v>
      </c>
      <c r="O10" s="34">
        <f>SUM(C10:N10)</f>
        <v>13123.162856636542</v>
      </c>
      <c r="P10" s="57">
        <f>O10/B10</f>
        <v>6.82786829169435</v>
      </c>
      <c r="Q10" s="36">
        <f>P10/1000</f>
        <v>0.00682786829169435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