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L7" i="2"/>
  <c r="M7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C7"/>
  <c r="D7" i="3"/>
  <c r="E7"/>
  <c r="F7"/>
  <c r="G7"/>
  <c r="H7"/>
  <c r="I7"/>
  <c r="J7"/>
  <c r="K7"/>
  <c r="L7"/>
  <c r="C7"/>
  <c r="L9"/>
  <c r="K9"/>
  <c r="J9"/>
  <c r="I9"/>
  <c r="H9"/>
  <c r="D9"/>
  <c r="E9"/>
  <c r="F9"/>
  <c r="G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l="1"/>
  <c r="P7" s="1"/>
  <c r="Q7" s="1"/>
  <c r="O7" i="2"/>
  <c r="P7" s="1"/>
  <c r="Q7" s="1"/>
  <c r="O7" i="3"/>
  <c r="P7" s="1"/>
  <c r="Q7" s="1"/>
  <c r="O9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<sst xmlns="http://schemas.openxmlformats.org/spreadsheetml/2006/main" count="76" uniqueCount="23">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</sst>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78340</c:v>
                </c:pt>
                <c:pt idx="1">
                  <c:v>61780</c:v>
                </c:pt>
                <c:pt idx="2">
                  <c:v>70560</c:v>
                </c:pt>
                <c:pt idx="3">
                  <c:v>78960</c:v>
                </c:pt>
                <c:pt idx="4">
                  <c:v>84360</c:v>
                </c:pt>
                <c:pt idx="5">
                  <c:v>78040</c:v>
                </c:pt>
                <c:pt idx="6">
                  <c:v>95600</c:v>
                </c:pt>
                <c:pt idx="7">
                  <c:v>103900</c:v>
                </c:pt>
                <c:pt idx="8">
                  <c:v>78760</c:v>
                </c:pt>
                <c:pt idx="9">
                  <c:v>82660</c:v>
                </c:pt>
                <c:pt idx="10">
                  <c:v>69120</c:v>
                </c:pt>
                <c:pt idx="11">
                  <c:v>52700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74900</c:v>
                </c:pt>
                <c:pt idx="1">
                  <c:v>66360</c:v>
                </c:pt>
                <c:pt idx="2">
                  <c:v>72400</c:v>
                </c:pt>
                <c:pt idx="3">
                  <c:v>77600</c:v>
                </c:pt>
                <c:pt idx="4">
                  <c:v>86720</c:v>
                </c:pt>
                <c:pt idx="5">
                  <c:v>83020</c:v>
                </c:pt>
                <c:pt idx="6">
                  <c:v>88260</c:v>
                </c:pt>
                <c:pt idx="7">
                  <c:v>111980</c:v>
                </c:pt>
                <c:pt idx="8">
                  <c:v>84040</c:v>
                </c:pt>
                <c:pt idx="9">
                  <c:v>70820</c:v>
                </c:pt>
                <c:pt idx="10">
                  <c:v>70100</c:v>
                </c:pt>
                <c:pt idx="11">
                  <c:v>74700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70920</c:v>
                </c:pt>
                <c:pt idx="1">
                  <c:v>61680</c:v>
                </c:pt>
                <c:pt idx="2">
                  <c:v>68440</c:v>
                </c:pt>
                <c:pt idx="3">
                  <c:v>74820</c:v>
                </c:pt>
                <c:pt idx="4">
                  <c:v>79960</c:v>
                </c:pt>
                <c:pt idx="5">
                  <c:v>84740</c:v>
                </c:pt>
                <c:pt idx="6">
                  <c:v>92780</c:v>
                </c:pt>
                <c:pt idx="7">
                  <c:v>110960</c:v>
                </c:pt>
                <c:pt idx="8">
                  <c:v>85300</c:v>
                </c:pt>
                <c:pt idx="9">
                  <c:v>80380</c:v>
                </c:pt>
                <c:pt idx="10">
                  <c:v>70480</c:v>
                </c:pt>
                <c:pt idx="11">
                  <c:v>69180</c:v>
                </c:pt>
              </c:numCache>
            </c:numRef>
          </c:val>
        </c:ser>
        <c:marker val="1"/>
        <c:axId val="81617280"/>
        <c:axId val="81619200"/>
      </c:lineChart>
      <c:catAx>
        <c:axId val="816172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9200"/>
        <c:crossesAt val="0"/>
        <c:auto val="1"/>
        <c:lblAlgn val="ctr"/>
        <c:lblOffset val="100"/>
      </c:catAx>
      <c:valAx>
        <c:axId val="81619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172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05"/>
          <c:w val="0.49352675089689596"/>
          <c:h val="0.11075987390302421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0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566.43222405790254</c:v>
                </c:pt>
                <c:pt idx="1">
                  <c:v>2025.3245220675005</c:v>
                </c:pt>
                <c:pt idx="2">
                  <c:v>1251.4200298953663</c:v>
                </c:pt>
                <c:pt idx="3">
                  <c:v>852.94154669184172</c:v>
                </c:pt>
                <c:pt idx="4">
                  <c:v>1188.8490284005979</c:v>
                </c:pt>
                <c:pt idx="5">
                  <c:v>2371.1116355912204</c:v>
                </c:pt>
                <c:pt idx="6">
                  <c:v>1208.6082920305246</c:v>
                </c:pt>
                <c:pt idx="7">
                  <c:v>596.07111950279284</c:v>
                </c:pt>
                <c:pt idx="8">
                  <c:v>1692.7102509637323</c:v>
                </c:pt>
                <c:pt idx="9">
                  <c:v>928.68539060656121</c:v>
                </c:pt>
                <c:pt idx="10">
                  <c:v>734.38596491228066</c:v>
                </c:pt>
                <c:pt idx="11">
                  <c:v>862.82117850680515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286.11251435132033</c:v>
                </c:pt>
                <c:pt idx="1">
                  <c:v>622.42020665901271</c:v>
                </c:pt>
                <c:pt idx="2">
                  <c:v>1269.9380022962114</c:v>
                </c:pt>
                <c:pt idx="3">
                  <c:v>788.06429391504014</c:v>
                </c:pt>
                <c:pt idx="4">
                  <c:v>1530.9529276693456</c:v>
                </c:pt>
                <c:pt idx="5">
                  <c:v>818.18140068886339</c:v>
                </c:pt>
                <c:pt idx="6">
                  <c:v>1239.8208955223879</c:v>
                </c:pt>
                <c:pt idx="7">
                  <c:v>1089.2353616532721</c:v>
                </c:pt>
                <c:pt idx="8">
                  <c:v>1365.308840413318</c:v>
                </c:pt>
                <c:pt idx="9">
                  <c:v>813.16188289322611</c:v>
                </c:pt>
                <c:pt idx="10">
                  <c:v>1124.3719862227324</c:v>
                </c:pt>
                <c:pt idx="11">
                  <c:v>522.02985074626861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246.71251409244644</c:v>
                </c:pt>
                <c:pt idx="1">
                  <c:v>1077.479143179256</c:v>
                </c:pt>
                <c:pt idx="2">
                  <c:v>649.50845546786923</c:v>
                </c:pt>
                <c:pt idx="3">
                  <c:v>866.01127395715901</c:v>
                </c:pt>
                <c:pt idx="4">
                  <c:v>755.24239007891765</c:v>
                </c:pt>
                <c:pt idx="5">
                  <c:v>810.62683201803839</c:v>
                </c:pt>
                <c:pt idx="6">
                  <c:v>256.78241262683201</c:v>
                </c:pt>
                <c:pt idx="7">
                  <c:v>261.81736189402477</c:v>
                </c:pt>
                <c:pt idx="8">
                  <c:v>483.35512965050731</c:v>
                </c:pt>
                <c:pt idx="9">
                  <c:v>704.89289740698985</c:v>
                </c:pt>
                <c:pt idx="10">
                  <c:v>699.85794813979703</c:v>
                </c:pt>
                <c:pt idx="11">
                  <c:v>261.81736189402477</c:v>
                </c:pt>
              </c:numCache>
            </c:numRef>
          </c:val>
        </c:ser>
        <c:marker val="1"/>
        <c:axId val="81765888"/>
        <c:axId val="81767424"/>
      </c:lineChart>
      <c:catAx>
        <c:axId val="817658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67424"/>
        <c:crossesAt val="0"/>
        <c:auto val="1"/>
        <c:lblAlgn val="ctr"/>
        <c:lblOffset val="100"/>
      </c:catAx>
      <c:valAx>
        <c:axId val="817674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658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5"/>
          <c:w val="0.53165829145728649"/>
          <c:h val="0.12522118328958878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32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2129.6336056009336</c:v>
                </c:pt>
                <c:pt idx="1">
                  <c:v>2149.973266437778</c:v>
                </c:pt>
                <c:pt idx="2">
                  <c:v>0</c:v>
                </c:pt>
                <c:pt idx="3">
                  <c:v>3025.7641528150943</c:v>
                </c:pt>
                <c:pt idx="4">
                  <c:v>1127.6657060518733</c:v>
                </c:pt>
                <c:pt idx="5">
                  <c:v>1714.4527421236871</c:v>
                </c:pt>
                <c:pt idx="6">
                  <c:v>1951.1239193083572</c:v>
                </c:pt>
                <c:pt idx="7">
                  <c:v>1872.4495677233429</c:v>
                </c:pt>
                <c:pt idx="8">
                  <c:v>2941.9078818611943</c:v>
                </c:pt>
                <c:pt idx="9">
                  <c:v>2207.7852975495916</c:v>
                </c:pt>
                <c:pt idx="10">
                  <c:v>0</c:v>
                </c:pt>
                <c:pt idx="11">
                  <c:v>2729.79313939451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1110.451883361075</c:v>
                </c:pt>
                <c:pt idx="1">
                  <c:v>1061.9369952530669</c:v>
                </c:pt>
                <c:pt idx="2">
                  <c:v>3092.8117390597481</c:v>
                </c:pt>
                <c:pt idx="3">
                  <c:v>2339.4957154306144</c:v>
                </c:pt>
                <c:pt idx="4">
                  <c:v>2158.3926521239955</c:v>
                </c:pt>
                <c:pt idx="5">
                  <c:v>1045.765365883731</c:v>
                </c:pt>
                <c:pt idx="6">
                  <c:v>1947.572904707233</c:v>
                </c:pt>
                <c:pt idx="7">
                  <c:v>1091.5849824301831</c:v>
                </c:pt>
                <c:pt idx="8">
                  <c:v>2145.4361629985819</c:v>
                </c:pt>
                <c:pt idx="9">
                  <c:v>2091.5307317674619</c:v>
                </c:pt>
                <c:pt idx="10">
                  <c:v>140.54649827784155</c:v>
                </c:pt>
                <c:pt idx="11">
                  <c:v>1997.1962271130014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2120.1947656725501</c:v>
                </c:pt>
                <c:pt idx="1">
                  <c:v>3316.1223927687479</c:v>
                </c:pt>
                <c:pt idx="2">
                  <c:v>1163.3889227023735</c:v>
                </c:pt>
                <c:pt idx="3">
                  <c:v>3035.5871549623594</c:v>
                </c:pt>
                <c:pt idx="4">
                  <c:v>2068.5489957395007</c:v>
                </c:pt>
                <c:pt idx="5">
                  <c:v>0</c:v>
                </c:pt>
                <c:pt idx="6">
                  <c:v>2124.7485907553551</c:v>
                </c:pt>
                <c:pt idx="7">
                  <c:v>2538.8003864572534</c:v>
                </c:pt>
                <c:pt idx="8">
                  <c:v>3024.220979166852</c:v>
                </c:pt>
                <c:pt idx="9">
                  <c:v>2218.049908703591</c:v>
                </c:pt>
                <c:pt idx="10">
                  <c:v>2059.4428778165166</c:v>
                </c:pt>
                <c:pt idx="11">
                  <c:v>954.08764455264748</c:v>
                </c:pt>
              </c:numCache>
            </c:numRef>
          </c:val>
        </c:ser>
        <c:marker val="1"/>
        <c:axId val="83547264"/>
        <c:axId val="83548800"/>
      </c:lineChart>
      <c:catAx>
        <c:axId val="835472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800"/>
        <c:crossesAt val="0"/>
        <c:auto val="1"/>
        <c:lblAlgn val="ctr"/>
        <c:lblOffset val="100"/>
      </c:catAx>
      <c:valAx>
        <c:axId val="83548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72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309581909874746"/>
          <c:h val="0.13048372504573288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1009.1228070175438</c:v>
                </c:pt>
                <c:pt idx="1">
                  <c:v>771.92982456140351</c:v>
                </c:pt>
                <c:pt idx="2">
                  <c:v>965.61403508771923</c:v>
                </c:pt>
                <c:pt idx="3">
                  <c:v>1096.140350877193</c:v>
                </c:pt>
                <c:pt idx="4">
                  <c:v>945.4545454545455</c:v>
                </c:pt>
                <c:pt idx="5">
                  <c:v>1521.8181818181818</c:v>
                </c:pt>
                <c:pt idx="6">
                  <c:v>1132.7272727272727</c:v>
                </c:pt>
                <c:pt idx="7">
                  <c:v>1749.090909090909</c:v>
                </c:pt>
                <c:pt idx="8">
                  <c:v>1000</c:v>
                </c:pt>
                <c:pt idx="9">
                  <c:v>1146.6666666666665</c:v>
                </c:pt>
                <c:pt idx="10">
                  <c:v>915</c:v>
                </c:pt>
                <c:pt idx="11">
                  <c:v>898.18181818181813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926</c:v>
                </c:pt>
                <c:pt idx="1">
                  <c:v>1009</c:v>
                </c:pt>
                <c:pt idx="2">
                  <c:v>904</c:v>
                </c:pt>
                <c:pt idx="3">
                  <c:v>842</c:v>
                </c:pt>
                <c:pt idx="4">
                  <c:v>996</c:v>
                </c:pt>
                <c:pt idx="5">
                  <c:v>792</c:v>
                </c:pt>
                <c:pt idx="6">
                  <c:v>836</c:v>
                </c:pt>
                <c:pt idx="7">
                  <c:v>814</c:v>
                </c:pt>
                <c:pt idx="8">
                  <c:v>1253</c:v>
                </c:pt>
                <c:pt idx="9">
                  <c:v>1089</c:v>
                </c:pt>
                <c:pt idx="10">
                  <c:v>909</c:v>
                </c:pt>
                <c:pt idx="11">
                  <c:v>1307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1119</c:v>
                </c:pt>
                <c:pt idx="1">
                  <c:v>852</c:v>
                </c:pt>
                <c:pt idx="2">
                  <c:v>851</c:v>
                </c:pt>
                <c:pt idx="3">
                  <c:v>1134</c:v>
                </c:pt>
                <c:pt idx="4">
                  <c:v>996</c:v>
                </c:pt>
                <c:pt idx="5">
                  <c:v>1033</c:v>
                </c:pt>
                <c:pt idx="6">
                  <c:v>1332</c:v>
                </c:pt>
                <c:pt idx="7">
                  <c:v>1207</c:v>
                </c:pt>
                <c:pt idx="8">
                  <c:v>1325</c:v>
                </c:pt>
                <c:pt idx="9">
                  <c:v>1166</c:v>
                </c:pt>
                <c:pt idx="10">
                  <c:v>1082</c:v>
                </c:pt>
                <c:pt idx="11">
                  <c:v>1026</c:v>
                </c:pt>
              </c:numCache>
            </c:numRef>
          </c:val>
        </c:ser>
        <c:marker val="1"/>
        <c:axId val="84047744"/>
        <c:axId val="84049280"/>
      </c:lineChart>
      <c:catAx>
        <c:axId val="840477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49280"/>
        <c:crosses val="autoZero"/>
        <c:auto val="1"/>
        <c:lblAlgn val="ctr"/>
        <c:lblOffset val="100"/>
      </c:catAx>
      <c:valAx>
        <c:axId val="840492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477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94"/>
          <c:y val="0.85056911988823958"/>
          <c:w val="0.45809102892145454"/>
          <c:h val="0.14943089802362716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</xdr:colOff>
      <xdr:row>10</xdr:row>
      <xdr:rowOff>11430</xdr:rowOff>
    </xdr:from>
    <xdr:to>
      <xdr:col>15</xdr:col>
      <xdr:colOff>704850</xdr:colOff>
      <xdr:row>30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430530</xdr:colOff>
      <xdr:row>10</xdr:row>
      <xdr:rowOff>17145</xdr:rowOff>
    </xdr:from>
    <xdr:to>
      <xdr:col>16</xdr:col>
      <xdr:colOff>278130</xdr:colOff>
      <xdr:row>29</xdr:row>
      <xdr:rowOff>55245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5">
          <cell r="F25">
            <v>78340</v>
          </cell>
          <cell r="G25">
            <v>61780</v>
          </cell>
          <cell r="H25">
            <v>70560</v>
          </cell>
          <cell r="I25">
            <v>78960</v>
          </cell>
          <cell r="J25">
            <v>84360</v>
          </cell>
          <cell r="K25">
            <v>78040</v>
          </cell>
          <cell r="L25">
            <v>95600</v>
          </cell>
          <cell r="M25">
            <v>103900</v>
          </cell>
          <cell r="N25">
            <v>78760</v>
          </cell>
          <cell r="O25">
            <v>82660</v>
          </cell>
          <cell r="P25">
            <v>69120</v>
          </cell>
          <cell r="Q25">
            <v>52700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81">
          <cell r="E81">
            <v>1009.1228070175438</v>
          </cell>
          <cell r="F81">
            <v>771.92982456140351</v>
          </cell>
          <cell r="G81">
            <v>965.61403508771923</v>
          </cell>
          <cell r="H81">
            <v>1096.140350877193</v>
          </cell>
          <cell r="I81">
            <v>945.4545454545455</v>
          </cell>
          <cell r="J81">
            <v>1521.8181818181818</v>
          </cell>
          <cell r="K81">
            <v>1132.7272727272727</v>
          </cell>
          <cell r="L81">
            <v>1749.090909090909</v>
          </cell>
          <cell r="M81">
            <v>1000</v>
          </cell>
          <cell r="N81">
            <v>1146.6666666666665</v>
          </cell>
          <cell r="O81">
            <v>915</v>
          </cell>
          <cell r="P81">
            <v>898.18181818181813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6">
          <cell r="F26">
            <v>310270</v>
          </cell>
        </row>
        <row r="27">
          <cell r="F27">
            <v>74900</v>
          </cell>
          <cell r="G27">
            <v>66360</v>
          </cell>
          <cell r="H27">
            <v>72400</v>
          </cell>
          <cell r="I27">
            <v>77600</v>
          </cell>
          <cell r="J27">
            <v>86720</v>
          </cell>
          <cell r="K27">
            <v>83020</v>
          </cell>
          <cell r="L27">
            <v>88260</v>
          </cell>
          <cell r="M27">
            <v>111980</v>
          </cell>
          <cell r="N27">
            <v>84040</v>
          </cell>
          <cell r="O27">
            <v>70820</v>
          </cell>
          <cell r="P27">
            <v>70100</v>
          </cell>
          <cell r="Q27">
            <v>74700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7">
          <cell r="F27">
            <v>70920</v>
          </cell>
          <cell r="G27">
            <v>61680</v>
          </cell>
          <cell r="H27">
            <v>68440</v>
          </cell>
          <cell r="I27">
            <v>74820</v>
          </cell>
          <cell r="J27">
            <v>79960</v>
          </cell>
          <cell r="K27">
            <v>84740</v>
          </cell>
          <cell r="L27">
            <v>92780</v>
          </cell>
          <cell r="M27">
            <v>110960</v>
          </cell>
          <cell r="N27">
            <v>85300</v>
          </cell>
          <cell r="O27">
            <v>80380</v>
          </cell>
          <cell r="P27">
            <v>70480</v>
          </cell>
          <cell r="Q27">
            <v>69180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8">
          <cell r="C88">
            <v>566.43222405790254</v>
          </cell>
          <cell r="D88">
            <v>2025.3245220675005</v>
          </cell>
          <cell r="E88">
            <v>1251.4200298953663</v>
          </cell>
          <cell r="F88">
            <v>852.94154669184172</v>
          </cell>
          <cell r="G88">
            <v>1188.8490284005979</v>
          </cell>
          <cell r="H88">
            <v>2371.1116355912204</v>
          </cell>
          <cell r="I88">
            <v>1208.6082920305246</v>
          </cell>
          <cell r="J88">
            <v>596.07111950279284</v>
          </cell>
          <cell r="K88">
            <v>1692.7102509637323</v>
          </cell>
          <cell r="L88">
            <v>928.68539060656121</v>
          </cell>
          <cell r="M88">
            <v>734.38596491228066</v>
          </cell>
          <cell r="N88">
            <v>862.82117850680515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286.11251435132033</v>
          </cell>
          <cell r="D88">
            <v>622.42020665901271</v>
          </cell>
          <cell r="E88">
            <v>1269.9380022962114</v>
          </cell>
          <cell r="F88">
            <v>788.06429391504014</v>
          </cell>
          <cell r="G88">
            <v>1530.9529276693456</v>
          </cell>
          <cell r="H88">
            <v>818.18140068886339</v>
          </cell>
          <cell r="I88">
            <v>1239.8208955223879</v>
          </cell>
          <cell r="J88">
            <v>1089.2353616532721</v>
          </cell>
          <cell r="K88">
            <v>1365.308840413318</v>
          </cell>
          <cell r="L88">
            <v>813.16188289322611</v>
          </cell>
          <cell r="M88">
            <v>1124.3719862227324</v>
          </cell>
          <cell r="N88">
            <v>522.02985074626861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246.71251409244644</v>
          </cell>
          <cell r="D88">
            <v>1077.479143179256</v>
          </cell>
          <cell r="E88">
            <v>649.50845546786923</v>
          </cell>
          <cell r="F88">
            <v>866.01127395715901</v>
          </cell>
          <cell r="G88">
            <v>755.24239007891765</v>
          </cell>
          <cell r="H88">
            <v>810.62683201803839</v>
          </cell>
          <cell r="I88">
            <v>256.78241262683201</v>
          </cell>
          <cell r="J88">
            <v>261.81736189402477</v>
          </cell>
          <cell r="K88">
            <v>483.35512965050731</v>
          </cell>
          <cell r="L88">
            <v>704.89289740698985</v>
          </cell>
          <cell r="M88">
            <v>699.85794813979703</v>
          </cell>
          <cell r="N88">
            <v>261.81736189402477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7">
          <cell r="C87">
            <v>2129.6336056009336</v>
          </cell>
          <cell r="D87">
            <v>2149.973266437778</v>
          </cell>
          <cell r="E87">
            <v>0</v>
          </cell>
          <cell r="F87">
            <v>3025.7641528150943</v>
          </cell>
          <cell r="G87">
            <v>1127.6657060518733</v>
          </cell>
          <cell r="H87">
            <v>1714.4527421236871</v>
          </cell>
          <cell r="I87">
            <v>1951.1239193083572</v>
          </cell>
          <cell r="J87">
            <v>1872.4495677233429</v>
          </cell>
          <cell r="K87">
            <v>2941.9078818611943</v>
          </cell>
          <cell r="L87">
            <v>2207.7852975495916</v>
          </cell>
          <cell r="M87">
            <v>0</v>
          </cell>
          <cell r="N87">
            <v>2729.79313939451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6">
          <cell r="C86">
            <v>702.09801528790831</v>
          </cell>
        </row>
        <row r="87">
          <cell r="C87">
            <v>1110.451883361075</v>
          </cell>
          <cell r="D87">
            <v>1061.9369952530669</v>
          </cell>
          <cell r="E87">
            <v>3092.8117390597481</v>
          </cell>
          <cell r="F87">
            <v>2339.4957154306144</v>
          </cell>
          <cell r="G87">
            <v>2158.3926521239955</v>
          </cell>
          <cell r="H87">
            <v>1045.765365883731</v>
          </cell>
          <cell r="I87">
            <v>1947.572904707233</v>
          </cell>
          <cell r="J87">
            <v>1091.5849824301831</v>
          </cell>
          <cell r="K87">
            <v>2145.4361629985819</v>
          </cell>
          <cell r="L87">
            <v>2091.5307317674619</v>
          </cell>
          <cell r="M87">
            <v>140.54649827784155</v>
          </cell>
          <cell r="N87">
            <v>1997.1962271130014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7">
          <cell r="C87">
            <v>2120.1947656725501</v>
          </cell>
          <cell r="D87">
            <v>3316.1223927687479</v>
          </cell>
          <cell r="E87">
            <v>1163.3889227023735</v>
          </cell>
          <cell r="F87">
            <v>3035.5871549623594</v>
          </cell>
          <cell r="G87">
            <v>2068.5489957395007</v>
          </cell>
          <cell r="H87">
            <v>0</v>
          </cell>
          <cell r="I87">
            <v>2124.7485907553551</v>
          </cell>
          <cell r="J87">
            <v>2538.8003864572534</v>
          </cell>
          <cell r="K87">
            <v>3024.220979166852</v>
          </cell>
          <cell r="L87">
            <v>2218.049908703591</v>
          </cell>
          <cell r="M87">
            <v>2059.4428778165166</v>
          </cell>
          <cell r="N87">
            <v>954.08764455264748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K7" sqref="K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2093</v>
      </c>
      <c r="C7" s="70">
        <f>[1]GUADALHORCE!F25</f>
        <v>78340</v>
      </c>
      <c r="D7" s="14">
        <f>[1]GUADALHORCE!G25</f>
        <v>61780</v>
      </c>
      <c r="E7" s="14">
        <f>[1]GUADALHORCE!H25</f>
        <v>70560</v>
      </c>
      <c r="F7" s="14">
        <f>[1]GUADALHORCE!I25</f>
        <v>78960</v>
      </c>
      <c r="G7" s="14">
        <f>[1]GUADALHORCE!J25</f>
        <v>84360</v>
      </c>
      <c r="H7" s="14">
        <f>[1]GUADALHORCE!K25</f>
        <v>78040</v>
      </c>
      <c r="I7" s="14">
        <f>[1]GUADALHORCE!L25</f>
        <v>95600</v>
      </c>
      <c r="J7" s="14">
        <f>[1]GUADALHORCE!M25</f>
        <v>103900</v>
      </c>
      <c r="K7" s="14">
        <f>[1]GUADALHORCE!N25</f>
        <v>78760</v>
      </c>
      <c r="L7" s="14">
        <f>[1]GUADALHORCE!O25</f>
        <v>82660</v>
      </c>
      <c r="M7" s="14">
        <f>[1]GUADALHORCE!P25</f>
        <v>69120</v>
      </c>
      <c r="N7" s="71">
        <f>[1]GUADALHORCE!Q25</f>
        <v>52700</v>
      </c>
      <c r="O7" s="48">
        <f>SUM(C7:N7)</f>
        <v>934780</v>
      </c>
      <c r="P7" s="28">
        <f>O7/B7</f>
        <v>446.62207357859529</v>
      </c>
      <c r="Q7" s="29">
        <f>P7/1000</f>
        <v>0.44662207357859529</v>
      </c>
    </row>
    <row r="8" spans="1:17" s="5" customFormat="1" ht="16.2" customHeight="1">
      <c r="A8" s="68">
        <v>2016</v>
      </c>
      <c r="B8" s="69">
        <v>2186</v>
      </c>
      <c r="C8" s="72">
        <f>[2]GUADALHORCE!F27</f>
        <v>74900</v>
      </c>
      <c r="D8" s="59">
        <f>[2]GUADALHORCE!G27</f>
        <v>66360</v>
      </c>
      <c r="E8" s="59">
        <f>[2]GUADALHORCE!H27</f>
        <v>72400</v>
      </c>
      <c r="F8" s="59">
        <f>[2]GUADALHORCE!I27</f>
        <v>77600</v>
      </c>
      <c r="G8" s="59">
        <f>[2]GUADALHORCE!J27</f>
        <v>86720</v>
      </c>
      <c r="H8" s="59">
        <f>[2]GUADALHORCE!K27</f>
        <v>83020</v>
      </c>
      <c r="I8" s="59">
        <f>[2]GUADALHORCE!L27</f>
        <v>88260</v>
      </c>
      <c r="J8" s="59">
        <f>[2]GUADALHORCE!M27</f>
        <v>111980</v>
      </c>
      <c r="K8" s="59">
        <f>[2]GUADALHORCE!N27</f>
        <v>84040</v>
      </c>
      <c r="L8" s="59">
        <f>[2]GUADALHORCE!O27</f>
        <v>70820</v>
      </c>
      <c r="M8" s="59">
        <f>[2]GUADALHORCE!P27</f>
        <v>70100</v>
      </c>
      <c r="N8" s="73">
        <f>[2]GUADALHORCE!Q27</f>
        <v>74700</v>
      </c>
      <c r="O8" s="48">
        <f>SUM(C8:N8)</f>
        <v>960900</v>
      </c>
      <c r="P8" s="28">
        <f>O8/B8</f>
        <v>439.56999085086915</v>
      </c>
      <c r="Q8" s="29">
        <f>P8/1000</f>
        <v>0.43956999085086912</v>
      </c>
    </row>
    <row r="9" spans="1:17" s="6" customFormat="1" ht="16.2" customHeight="1" thickBot="1">
      <c r="A9" s="16">
        <v>2015</v>
      </c>
      <c r="B9" s="20">
        <v>2233</v>
      </c>
      <c r="C9" s="74">
        <f>[3]GUADALHORCE!F27</f>
        <v>70920</v>
      </c>
      <c r="D9" s="17">
        <f>[3]GUADALHORCE!G27</f>
        <v>61680</v>
      </c>
      <c r="E9" s="17">
        <f>[3]GUADALHORCE!H27</f>
        <v>68440</v>
      </c>
      <c r="F9" s="17">
        <f>[3]GUADALHORCE!I27</f>
        <v>74820</v>
      </c>
      <c r="G9" s="17">
        <f>[3]GUADALHORCE!J27</f>
        <v>79960</v>
      </c>
      <c r="H9" s="17">
        <f>[3]GUADALHORCE!K27</f>
        <v>84740</v>
      </c>
      <c r="I9" s="17">
        <f>[3]GUADALHORCE!L27</f>
        <v>92780</v>
      </c>
      <c r="J9" s="17">
        <f>[3]GUADALHORCE!M27</f>
        <v>110960</v>
      </c>
      <c r="K9" s="17">
        <f>[3]GUADALHORCE!N27</f>
        <v>85300</v>
      </c>
      <c r="L9" s="17">
        <f>[3]GUADALHORCE!O27</f>
        <v>80380</v>
      </c>
      <c r="M9" s="17">
        <f>[3]GUADALHORCE!P27</f>
        <v>70480</v>
      </c>
      <c r="N9" s="75">
        <f>[3]GUADALHORCE!Q27</f>
        <v>69180</v>
      </c>
      <c r="O9" s="49">
        <f>SUM(C9:N9)</f>
        <v>949640</v>
      </c>
      <c r="P9" s="26">
        <f>O9/B9</f>
        <v>425.27541424093147</v>
      </c>
      <c r="Q9" s="27">
        <f>P9/1000</f>
        <v>0.42527541424093146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2093</v>
      </c>
      <c r="C7" s="70">
        <f>'[4]Por Municipio - 2017'!C88</f>
        <v>566.43222405790254</v>
      </c>
      <c r="D7" s="14">
        <f>'[4]Por Municipio - 2017'!D88</f>
        <v>2025.3245220675005</v>
      </c>
      <c r="E7" s="14">
        <f>'[4]Por Municipio - 2017'!E88</f>
        <v>1251.4200298953663</v>
      </c>
      <c r="F7" s="14">
        <f>'[4]Por Municipio - 2017'!F88</f>
        <v>852.94154669184172</v>
      </c>
      <c r="G7" s="14">
        <f>'[4]Por Municipio - 2017'!G88</f>
        <v>1188.8490284005979</v>
      </c>
      <c r="H7" s="14">
        <f>'[4]Por Municipio - 2017'!H88</f>
        <v>2371.1116355912204</v>
      </c>
      <c r="I7" s="14">
        <f>'[4]Por Municipio - 2017'!I88</f>
        <v>1208.6082920305246</v>
      </c>
      <c r="J7" s="14">
        <f>'[4]Por Municipio - 2017'!J88</f>
        <v>596.07111950279284</v>
      </c>
      <c r="K7" s="14">
        <f>'[4]Por Municipio - 2017'!K88</f>
        <v>1692.7102509637323</v>
      </c>
      <c r="L7" s="14">
        <f>'[4]Por Municipio - 2017'!L88</f>
        <v>928.68539060656121</v>
      </c>
      <c r="M7" s="14">
        <f>'[4]Por Municipio - 2017'!M88</f>
        <v>734.38596491228066</v>
      </c>
      <c r="N7" s="71">
        <f>'[4]Por Municipio - 2017'!N88</f>
        <v>862.82117850680515</v>
      </c>
      <c r="O7" s="48">
        <f>SUM(C7:N7)</f>
        <v>14279.361183227125</v>
      </c>
      <c r="P7" s="30">
        <f>O7/B7</f>
        <v>6.8224372590669491</v>
      </c>
      <c r="Q7" s="31">
        <f>P7/1000</f>
        <v>6.8224372590669491E-3</v>
      </c>
    </row>
    <row r="8" spans="1:17" s="13" customFormat="1" ht="16.2" customHeight="1">
      <c r="A8" s="68">
        <v>2016</v>
      </c>
      <c r="B8" s="69">
        <v>2186</v>
      </c>
      <c r="C8" s="72">
        <f>'[5]Por Municipio - 2016'!C88</f>
        <v>286.11251435132033</v>
      </c>
      <c r="D8" s="59">
        <f>'[5]Por Municipio - 2016'!D88</f>
        <v>622.42020665901271</v>
      </c>
      <c r="E8" s="59">
        <f>'[5]Por Municipio - 2016'!E88</f>
        <v>1269.9380022962114</v>
      </c>
      <c r="F8" s="59">
        <f>'[5]Por Municipio - 2016'!F88</f>
        <v>788.06429391504014</v>
      </c>
      <c r="G8" s="59">
        <f>'[5]Por Municipio - 2016'!G88</f>
        <v>1530.9529276693456</v>
      </c>
      <c r="H8" s="59">
        <f>'[5]Por Municipio - 2016'!H88</f>
        <v>818.18140068886339</v>
      </c>
      <c r="I8" s="59">
        <f>'[5]Por Municipio - 2016'!I88</f>
        <v>1239.8208955223879</v>
      </c>
      <c r="J8" s="59">
        <f>'[5]Por Municipio - 2016'!J88</f>
        <v>1089.2353616532721</v>
      </c>
      <c r="K8" s="59">
        <f>'[5]Por Municipio - 2016'!K88</f>
        <v>1365.308840413318</v>
      </c>
      <c r="L8" s="59">
        <f>'[5]Por Municipio - 2016'!L88</f>
        <v>813.16188289322611</v>
      </c>
      <c r="M8" s="59">
        <f>'[5]Por Municipio - 2016'!M88</f>
        <v>1124.3719862227324</v>
      </c>
      <c r="N8" s="73">
        <f>'[5]Por Municipio - 2016'!N88</f>
        <v>522.02985074626861</v>
      </c>
      <c r="O8" s="48">
        <f>SUM(C8:N8)</f>
        <v>11469.598163030998</v>
      </c>
      <c r="P8" s="30">
        <f>O8/B8</f>
        <v>5.2468427095292762</v>
      </c>
      <c r="Q8" s="31">
        <f>P8/1000</f>
        <v>5.2468427095292763E-3</v>
      </c>
    </row>
    <row r="9" spans="1:17" s="7" customFormat="1" ht="16.2" customHeight="1" thickBot="1">
      <c r="A9" s="16">
        <v>2015</v>
      </c>
      <c r="B9" s="20">
        <v>2233</v>
      </c>
      <c r="C9" s="74">
        <f>'[6]Por Municipio - 2015'!C88</f>
        <v>246.71251409244644</v>
      </c>
      <c r="D9" s="17">
        <f>'[6]Por Municipio - 2015'!D88</f>
        <v>1077.479143179256</v>
      </c>
      <c r="E9" s="17">
        <f>'[6]Por Municipio - 2015'!E88</f>
        <v>649.50845546786923</v>
      </c>
      <c r="F9" s="17">
        <f>'[6]Por Municipio - 2015'!F88</f>
        <v>866.01127395715901</v>
      </c>
      <c r="G9" s="17">
        <f>'[6]Por Municipio - 2015'!G88</f>
        <v>755.24239007891765</v>
      </c>
      <c r="H9" s="17">
        <f>'[6]Por Municipio - 2015'!H88</f>
        <v>810.62683201803839</v>
      </c>
      <c r="I9" s="17">
        <f>'[6]Por Municipio - 2015'!I88</f>
        <v>256.78241262683201</v>
      </c>
      <c r="J9" s="17">
        <f>'[6]Por Municipio - 2015'!J88</f>
        <v>261.81736189402477</v>
      </c>
      <c r="K9" s="17">
        <f>'[6]Por Municipio - 2015'!K88</f>
        <v>483.35512965050731</v>
      </c>
      <c r="L9" s="17">
        <f>'[6]Por Municipio - 2015'!L88</f>
        <v>704.89289740698985</v>
      </c>
      <c r="M9" s="17">
        <f>'[6]Por Municipio - 2015'!M88</f>
        <v>699.85794813979703</v>
      </c>
      <c r="N9" s="75">
        <f>'[6]Por Municipio - 2015'!N88</f>
        <v>261.81736189402477</v>
      </c>
      <c r="O9" s="49">
        <f>SUM(C9:N9)</f>
        <v>7074.103720405863</v>
      </c>
      <c r="P9" s="32">
        <f>O9/B9</f>
        <v>3.1679819616685458</v>
      </c>
      <c r="Q9" s="33">
        <f>P9/1000</f>
        <v>3.1679819616685458E-3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J7" sqref="J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2093</v>
      </c>
      <c r="C7" s="70">
        <f>'[7]VIDRIO POR MUNICIPIOS'!C87</f>
        <v>2129.6336056009336</v>
      </c>
      <c r="D7" s="14">
        <f>'[7]VIDRIO POR MUNICIPIOS'!D87</f>
        <v>2149.973266437778</v>
      </c>
      <c r="E7" s="14">
        <f>'[7]VIDRIO POR MUNICIPIOS'!E87</f>
        <v>0</v>
      </c>
      <c r="F7" s="14">
        <f>'[7]VIDRIO POR MUNICIPIOS'!F87</f>
        <v>3025.7641528150943</v>
      </c>
      <c r="G7" s="14">
        <f>'[7]VIDRIO POR MUNICIPIOS'!G87</f>
        <v>1127.6657060518733</v>
      </c>
      <c r="H7" s="14">
        <f>'[7]VIDRIO POR MUNICIPIOS'!H87</f>
        <v>1714.4527421236871</v>
      </c>
      <c r="I7" s="14">
        <f>'[7]VIDRIO POR MUNICIPIOS'!I87</f>
        <v>1951.1239193083572</v>
      </c>
      <c r="J7" s="14">
        <f>'[7]VIDRIO POR MUNICIPIOS'!J87</f>
        <v>1872.4495677233429</v>
      </c>
      <c r="K7" s="14">
        <f>'[7]VIDRIO POR MUNICIPIOS'!K87</f>
        <v>2941.9078818611943</v>
      </c>
      <c r="L7" s="14">
        <f>'[7]VIDRIO POR MUNICIPIOS'!L87</f>
        <v>2207.7852975495916</v>
      </c>
      <c r="M7" s="14">
        <f>'[7]VIDRIO POR MUNICIPIOS'!M87</f>
        <v>0</v>
      </c>
      <c r="N7" s="71">
        <f>'[7]VIDRIO POR MUNICIPIOS'!N87</f>
        <v>2729.79313939451</v>
      </c>
      <c r="O7" s="48">
        <f>SUM(C7:N7)</f>
        <v>21850.549278866361</v>
      </c>
      <c r="P7" s="34">
        <f>O7/B7</f>
        <v>10.439822875712547</v>
      </c>
      <c r="Q7" s="35">
        <f>P7/1000</f>
        <v>1.0439822875712547E-2</v>
      </c>
    </row>
    <row r="8" spans="1:17" s="13" customFormat="1" ht="16.2" customHeight="1">
      <c r="A8" s="68">
        <v>2016</v>
      </c>
      <c r="B8" s="69">
        <v>2186</v>
      </c>
      <c r="C8" s="72">
        <f>'[8]VIDRIO POR MUNICIPIOS'!C87</f>
        <v>1110.451883361075</v>
      </c>
      <c r="D8" s="59">
        <f>'[8]VIDRIO POR MUNICIPIOS'!D87</f>
        <v>1061.9369952530669</v>
      </c>
      <c r="E8" s="59">
        <f>'[8]VIDRIO POR MUNICIPIOS'!E87</f>
        <v>3092.8117390597481</v>
      </c>
      <c r="F8" s="59">
        <f>'[8]VIDRIO POR MUNICIPIOS'!F87</f>
        <v>2339.4957154306144</v>
      </c>
      <c r="G8" s="59">
        <f>'[8]VIDRIO POR MUNICIPIOS'!G87</f>
        <v>2158.3926521239955</v>
      </c>
      <c r="H8" s="59">
        <f>'[8]VIDRIO POR MUNICIPIOS'!H87</f>
        <v>1045.765365883731</v>
      </c>
      <c r="I8" s="59">
        <f>'[8]VIDRIO POR MUNICIPIOS'!I87</f>
        <v>1947.572904707233</v>
      </c>
      <c r="J8" s="59">
        <f>'[8]VIDRIO POR MUNICIPIOS'!J87</f>
        <v>1091.5849824301831</v>
      </c>
      <c r="K8" s="59">
        <f>'[8]VIDRIO POR MUNICIPIOS'!K87</f>
        <v>2145.4361629985819</v>
      </c>
      <c r="L8" s="59">
        <f>'[8]VIDRIO POR MUNICIPIOS'!L87</f>
        <v>2091.5307317674619</v>
      </c>
      <c r="M8" s="59">
        <f>'[8]VIDRIO POR MUNICIPIOS'!M87</f>
        <v>140.54649827784155</v>
      </c>
      <c r="N8" s="73">
        <f>'[8]VIDRIO POR MUNICIPIOS'!N87</f>
        <v>1997.1962271130014</v>
      </c>
      <c r="O8" s="48">
        <f>SUM(C8:N8)</f>
        <v>20222.721858406534</v>
      </c>
      <c r="P8" s="34">
        <f>O8/B8</f>
        <v>9.251016403662641</v>
      </c>
      <c r="Q8" s="35">
        <f>P8/1000</f>
        <v>9.2510164036626406E-3</v>
      </c>
    </row>
    <row r="9" spans="1:17" s="4" customFormat="1" ht="16.2" customHeight="1" thickBot="1">
      <c r="A9" s="16">
        <v>2015</v>
      </c>
      <c r="B9" s="20">
        <v>2233</v>
      </c>
      <c r="C9" s="74">
        <f>'[9]VIDRIO POR MUNICIPIOS'!C87</f>
        <v>2120.1947656725501</v>
      </c>
      <c r="D9" s="17">
        <f>'[9]VIDRIO POR MUNICIPIOS'!D87</f>
        <v>3316.1223927687479</v>
      </c>
      <c r="E9" s="17">
        <f>'[9]VIDRIO POR MUNICIPIOS'!E87</f>
        <v>1163.3889227023735</v>
      </c>
      <c r="F9" s="17">
        <f>'[9]VIDRIO POR MUNICIPIOS'!F87</f>
        <v>3035.5871549623594</v>
      </c>
      <c r="G9" s="17">
        <f>'[9]VIDRIO POR MUNICIPIOS'!G87</f>
        <v>2068.5489957395007</v>
      </c>
      <c r="H9" s="17">
        <f>'[9]VIDRIO POR MUNICIPIOS'!H87</f>
        <v>0</v>
      </c>
      <c r="I9" s="17">
        <f>'[9]VIDRIO POR MUNICIPIOS'!I87</f>
        <v>2124.7485907553551</v>
      </c>
      <c r="J9" s="17">
        <f>'[9]VIDRIO POR MUNICIPIOS'!J87</f>
        <v>2538.8003864572534</v>
      </c>
      <c r="K9" s="17">
        <f>'[9]VIDRIO POR MUNICIPIOS'!K87</f>
        <v>3024.220979166852</v>
      </c>
      <c r="L9" s="17">
        <f>'[9]VIDRIO POR MUNICIPIOS'!L87</f>
        <v>2218.049908703591</v>
      </c>
      <c r="M9" s="17">
        <f>'[9]VIDRIO POR MUNICIPIOS'!M87</f>
        <v>2059.4428778165166</v>
      </c>
      <c r="N9" s="75">
        <f>'[9]VIDRIO POR MUNICIPIOS'!N87</f>
        <v>954.08764455264748</v>
      </c>
      <c r="O9" s="49">
        <f>SUM(C9:N9)</f>
        <v>24623.192619297744</v>
      </c>
      <c r="P9" s="36">
        <f>O9/B9</f>
        <v>11.026955942363522</v>
      </c>
      <c r="Q9" s="37">
        <f>P9/1000</f>
        <v>1.1026955942363522E-2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26" sqref="S26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7.100000000000001" customHeight="1">
      <c r="A7" s="21">
        <v>2017</v>
      </c>
      <c r="B7" s="62">
        <v>2093</v>
      </c>
      <c r="C7" s="65">
        <f>'[10]1.2'!E$81</f>
        <v>1009.1228070175438</v>
      </c>
      <c r="D7" s="105">
        <f>'[10]1.2'!F$81</f>
        <v>771.92982456140351</v>
      </c>
      <c r="E7" s="105">
        <f>'[10]1.2'!G$81</f>
        <v>965.61403508771923</v>
      </c>
      <c r="F7" s="105">
        <f>'[10]1.2'!H$81</f>
        <v>1096.140350877193</v>
      </c>
      <c r="G7" s="105">
        <f>'[10]1.2'!I$81</f>
        <v>945.4545454545455</v>
      </c>
      <c r="H7" s="105">
        <f>'[10]1.2'!J$81</f>
        <v>1521.8181818181818</v>
      </c>
      <c r="I7" s="105">
        <f>'[10]1.2'!K$81</f>
        <v>1132.7272727272727</v>
      </c>
      <c r="J7" s="105">
        <f>'[10]1.2'!L$81</f>
        <v>1749.090909090909</v>
      </c>
      <c r="K7" s="105">
        <f>'[10]1.2'!M$81</f>
        <v>1000</v>
      </c>
      <c r="L7" s="105">
        <f>'[10]1.2'!N$81</f>
        <v>1146.6666666666665</v>
      </c>
      <c r="M7" s="105">
        <f>'[10]1.2'!O$81</f>
        <v>915</v>
      </c>
      <c r="N7" s="106">
        <f>'[10]1.2'!P$81</f>
        <v>898.18181818181813</v>
      </c>
      <c r="O7" s="46">
        <f>SUM(C7:N7)</f>
        <v>13151.746411483253</v>
      </c>
      <c r="P7" s="44">
        <f>O7/B7</f>
        <v>6.2836819930641434</v>
      </c>
      <c r="Q7" s="39">
        <f>P7/1000</f>
        <v>6.2836819930641432E-3</v>
      </c>
    </row>
    <row r="8" spans="1:17" ht="17.100000000000001" customHeight="1">
      <c r="A8" s="60">
        <v>2016</v>
      </c>
      <c r="B8" s="63">
        <v>2186</v>
      </c>
      <c r="C8" s="66">
        <v>926</v>
      </c>
      <c r="D8" s="38">
        <v>1009</v>
      </c>
      <c r="E8" s="38">
        <v>904</v>
      </c>
      <c r="F8" s="38">
        <v>842</v>
      </c>
      <c r="G8" s="38">
        <v>996</v>
      </c>
      <c r="H8" s="38">
        <v>792</v>
      </c>
      <c r="I8" s="38">
        <v>836</v>
      </c>
      <c r="J8" s="38">
        <v>814</v>
      </c>
      <c r="K8" s="38">
        <v>1253</v>
      </c>
      <c r="L8" s="38">
        <v>1089</v>
      </c>
      <c r="M8" s="38">
        <v>909</v>
      </c>
      <c r="N8" s="67">
        <v>1307</v>
      </c>
      <c r="O8" s="46">
        <f>SUM(C8:N8)</f>
        <v>11677</v>
      </c>
      <c r="P8" s="44">
        <f>O8/B8</f>
        <v>5.3417200365965236</v>
      </c>
      <c r="Q8" s="39">
        <f>P8/1000</f>
        <v>5.3417200365965239E-3</v>
      </c>
    </row>
    <row r="9" spans="1:17" s="4" customFormat="1" ht="15" thickBot="1">
      <c r="A9" s="61">
        <v>2015</v>
      </c>
      <c r="B9" s="64">
        <v>2233</v>
      </c>
      <c r="C9" s="40">
        <v>1119</v>
      </c>
      <c r="D9" s="41">
        <v>852</v>
      </c>
      <c r="E9" s="41">
        <v>851</v>
      </c>
      <c r="F9" s="41">
        <v>1134</v>
      </c>
      <c r="G9" s="41">
        <v>996</v>
      </c>
      <c r="H9" s="41">
        <v>1033</v>
      </c>
      <c r="I9" s="41">
        <v>1332</v>
      </c>
      <c r="J9" s="41">
        <v>1207</v>
      </c>
      <c r="K9" s="41">
        <v>1325</v>
      </c>
      <c r="L9" s="41">
        <v>1166</v>
      </c>
      <c r="M9" s="41">
        <v>1082</v>
      </c>
      <c r="N9" s="42">
        <v>1026</v>
      </c>
      <c r="O9" s="47">
        <f>SUM(C9:N9)</f>
        <v>13123</v>
      </c>
      <c r="P9" s="43">
        <f>O9/B9</f>
        <v>5.8768472906403941</v>
      </c>
      <c r="Q9" s="25">
        <f>P9/1000</f>
        <v>5.8768472906403938E-3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