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-TIM-18-0021 TRANSPARENCIA CDS\Transparencia\Información económico financiera\"/>
    </mc:Choice>
  </mc:AlternateContent>
  <xr:revisionPtr revIDLastSave="0" documentId="8_{8575DA1C-8885-4E3F-BBA5-F9D2D8C42D60}" xr6:coauthVersionLast="40" xr6:coauthVersionMax="40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Hoja1!$A$1:$H$172</definedName>
    <definedName name="_xlnm.Print_Titles" localSheetId="0">Hoja1!$2:$2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33" i="1"/>
  <c r="G13" i="1"/>
  <c r="G12" i="1"/>
  <c r="G233" i="1" s="1"/>
</calcChain>
</file>

<file path=xl/sharedStrings.xml><?xml version="1.0" encoding="utf-8"?>
<sst xmlns="http://schemas.openxmlformats.org/spreadsheetml/2006/main" count="929" uniqueCount="257">
  <si>
    <t>Importe</t>
  </si>
  <si>
    <t>Proveedor Elegido</t>
  </si>
  <si>
    <t>Motivo</t>
  </si>
  <si>
    <t>Destino</t>
  </si>
  <si>
    <t>Objeto</t>
  </si>
  <si>
    <t>Fecha inicio</t>
  </si>
  <si>
    <t>Fecha fin</t>
  </si>
  <si>
    <t>FITUR</t>
  </si>
  <si>
    <t>COMPRA</t>
  </si>
  <si>
    <t>ITB Berlín</t>
  </si>
  <si>
    <t>Jornadas Profesionales Marruecos</t>
  </si>
  <si>
    <t>IMTM Tel Aviv</t>
  </si>
  <si>
    <t>Tel Aviv</t>
  </si>
  <si>
    <t>MITT Moscú</t>
  </si>
  <si>
    <t>Moscú</t>
  </si>
  <si>
    <t>Madrid</t>
  </si>
  <si>
    <t>Berlín</t>
  </si>
  <si>
    <t>Jornadas Andalucía en Galicia</t>
  </si>
  <si>
    <t>Visita Inspección Marruecos</t>
  </si>
  <si>
    <t>Reuniones Plan Digital</t>
  </si>
  <si>
    <t>Marrakech</t>
  </si>
  <si>
    <t>La Coruña, Santiago de Compostela y Vigo</t>
  </si>
  <si>
    <t>Trenes</t>
  </si>
  <si>
    <t xml:space="preserve">Alojamiento </t>
  </si>
  <si>
    <t>Kassel</t>
  </si>
  <si>
    <t>Asistencia Congreso PGA Alemania</t>
  </si>
  <si>
    <t>Rabat, Casablanca y Marrakech</t>
  </si>
  <si>
    <t>Alquiler coche</t>
  </si>
  <si>
    <t>Connections Luxury Siena</t>
  </si>
  <si>
    <t>Siena</t>
  </si>
  <si>
    <t>París</t>
  </si>
  <si>
    <t>Salón du Golf París</t>
  </si>
  <si>
    <t>Workshop Transeurope</t>
  </si>
  <si>
    <t>Saintes</t>
  </si>
  <si>
    <t>ICCA Capítulo Ibérica</t>
  </si>
  <si>
    <t>Granada</t>
  </si>
  <si>
    <t>Reunión SITECORE</t>
  </si>
  <si>
    <t>Reunión ORANGE y ADARA</t>
  </si>
  <si>
    <t>Barcelona</t>
  </si>
  <si>
    <t>Vuelos y Alojamiento</t>
  </si>
  <si>
    <t>MIS EVENTOPLUS 2018</t>
  </si>
  <si>
    <t>Alojamiento</t>
  </si>
  <si>
    <t>JORNADA EXCELTUR</t>
  </si>
  <si>
    <t>JJPP IRÁN 2018</t>
  </si>
  <si>
    <t>Irán</t>
  </si>
  <si>
    <t>NAVARTUR 2018</t>
  </si>
  <si>
    <t>Pamplona</t>
  </si>
  <si>
    <t>FIO 2018</t>
  </si>
  <si>
    <t>Monfragüe</t>
  </si>
  <si>
    <t>Coche de alquiler</t>
  </si>
  <si>
    <t>FIO 2019</t>
  </si>
  <si>
    <t>BTL 2018</t>
  </si>
  <si>
    <t>Lisboa</t>
  </si>
  <si>
    <t xml:space="preserve">Vuelos </t>
  </si>
  <si>
    <t>SEVATUR 2018</t>
  </si>
  <si>
    <t>San Sebastián</t>
  </si>
  <si>
    <t>SEVATUR 2019</t>
  </si>
  <si>
    <t xml:space="preserve"> PUERTA A PUERTA UK Y EVENTO GOBLAL CONNECT</t>
  </si>
  <si>
    <t>Londres</t>
  </si>
  <si>
    <t>Vuelos</t>
  </si>
  <si>
    <t>Coche Alquiler</t>
  </si>
  <si>
    <t>Córdoba, Sevilla</t>
  </si>
  <si>
    <t>Tren</t>
  </si>
  <si>
    <t>CENTRAL DE VIAJES</t>
  </si>
  <si>
    <t>HALCÓN VIAJES</t>
  </si>
  <si>
    <t>Puerta a Puerta Naviera EEUU</t>
  </si>
  <si>
    <t>Miami</t>
  </si>
  <si>
    <t>Evaluación Vinoble</t>
  </si>
  <si>
    <t>Jeréz</t>
  </si>
  <si>
    <t>Coche alquiler</t>
  </si>
  <si>
    <t>Asistencia Torneo Corporate Mayo</t>
  </si>
  <si>
    <t>Asistencia Torneo Corporate Junio</t>
  </si>
  <si>
    <t>Encuentros con la prensa Andalucía 1</t>
  </si>
  <si>
    <t>Encuentros con la prensa Andalucía 2</t>
  </si>
  <si>
    <t>Asistencia Torneo Corporate Abril</t>
  </si>
  <si>
    <t>Bilbao</t>
  </si>
  <si>
    <t>Sotogrande</t>
  </si>
  <si>
    <t>Asistencia Match Play 9</t>
  </si>
  <si>
    <t>Asistencia Torneo Golf Tour</t>
  </si>
  <si>
    <t xml:space="preserve"> IAGTO Costa Cálida Trophy</t>
  </si>
  <si>
    <t>La Manga</t>
  </si>
  <si>
    <t>Asistencia UNICEO</t>
  </si>
  <si>
    <t xml:space="preserve">Budapest </t>
  </si>
  <si>
    <t>IMEX Frankurt</t>
  </si>
  <si>
    <t>Frankfurt</t>
  </si>
  <si>
    <t>HOTEL VALLE ROMANO</t>
  </si>
  <si>
    <t>CHRISTIANE HÜTTE (VILLA ORANGE)</t>
  </si>
  <si>
    <t>Puerta a Puerta Madrid</t>
  </si>
  <si>
    <t xml:space="preserve">Iberian MICE Forum </t>
  </si>
  <si>
    <t>MERCURE MONTE IGUELDO</t>
  </si>
  <si>
    <t>The Meeting Show</t>
  </si>
  <si>
    <t>NAUTALIA</t>
  </si>
  <si>
    <t>ATM Dubai</t>
  </si>
  <si>
    <t>Dubai</t>
  </si>
  <si>
    <t>Roadshow Italia</t>
  </si>
  <si>
    <t>Jornadas Directas Polonia</t>
  </si>
  <si>
    <t>Polonia</t>
  </si>
  <si>
    <t>Misiones Comerciales EE.UU.</t>
  </si>
  <si>
    <t>Alojamiento Los Ángeles</t>
  </si>
  <si>
    <t>Alojamiento Seattle</t>
  </si>
  <si>
    <t>San Diego, Los Ángeles, Seattle</t>
  </si>
  <si>
    <t>Vuelos y tren</t>
  </si>
  <si>
    <t>Jerez, Huelva, Sevilla, Córdoba</t>
  </si>
  <si>
    <t>Autocar y tren</t>
  </si>
  <si>
    <t>Alojamiento Jeréz de la Frontera</t>
  </si>
  <si>
    <t>Alojamiento Florencia</t>
  </si>
  <si>
    <t>Alojamiento Verona</t>
  </si>
  <si>
    <t>Alojamiento Turín</t>
  </si>
  <si>
    <t>Roma, Florencia, Verona, Turín</t>
  </si>
  <si>
    <t>Granada, Jaén</t>
  </si>
  <si>
    <t>Alojamiento Huelva</t>
  </si>
  <si>
    <t>Alojamiento Sevilla</t>
  </si>
  <si>
    <t>Alojamiento Córdoba</t>
  </si>
  <si>
    <t>Jornadas Profesionales Andalucía en Andalucía 1</t>
  </si>
  <si>
    <t>Jornadas Profesionales Andalucía en Andalucía 2</t>
  </si>
  <si>
    <t>Almería, Jaén, Granada</t>
  </si>
  <si>
    <t>Alojamiento Almería</t>
  </si>
  <si>
    <t>Alojamiento Jaén</t>
  </si>
  <si>
    <t xml:space="preserve">Alojamiento Granada </t>
  </si>
  <si>
    <t>Btravel</t>
  </si>
  <si>
    <t>Jornadas Andalucía en el Cantábrico</t>
  </si>
  <si>
    <t>Bilbao, Santander, Oviedo</t>
  </si>
  <si>
    <t>Alojamiento Bilbao</t>
  </si>
  <si>
    <t>Alojamiento Santander</t>
  </si>
  <si>
    <t>Alojamiento Oviedo</t>
  </si>
  <si>
    <t>Jornadas Turespaña Israel</t>
  </si>
  <si>
    <t>Expovacaciones</t>
  </si>
  <si>
    <t>Congreso TSS</t>
  </si>
  <si>
    <t>Dresde</t>
  </si>
  <si>
    <t xml:space="preserve"> Jornada Profesionales Trinity College</t>
  </si>
  <si>
    <t>Dublín</t>
  </si>
  <si>
    <t>Thomas Cook Bégica Retail Get Together</t>
  </si>
  <si>
    <t>Bruselas</t>
  </si>
  <si>
    <t xml:space="preserve">HOTEL LE PLAZA BRUSSELS </t>
  </si>
  <si>
    <t>Reuniones cualitativa puesta en Marcha Ferry</t>
  </si>
  <si>
    <t>Tánger</t>
  </si>
  <si>
    <t xml:space="preserve">Ferry </t>
  </si>
  <si>
    <t>Misiones Comerciales Escandinavia</t>
  </si>
  <si>
    <t>Oslo, Estocolmo</t>
  </si>
  <si>
    <t>Presentación Francia</t>
  </si>
  <si>
    <t>Lyon</t>
  </si>
  <si>
    <t>INFORMACIÓN SOBRE VIAJES REALIZADOS POR EL PERSONAL DE TURISMO Y PLANIFICACIÓN COSTA DEL SOL ´18</t>
  </si>
  <si>
    <t>Deutsche Bahn</t>
  </si>
  <si>
    <t>Madrid, Barcelona</t>
  </si>
  <si>
    <t>Costa del Sol, Destino Invitado Forum Business Travel</t>
  </si>
  <si>
    <t>Evaluación Sabor a Málaga en la Feria Alimentaria</t>
  </si>
  <si>
    <t>Evaluación Sabor a Málaga en Salón Gourmet</t>
  </si>
  <si>
    <t>Connections Wellbeing Creta</t>
  </si>
  <si>
    <t>Vuelos y Tren</t>
  </si>
  <si>
    <t>Creta</t>
  </si>
  <si>
    <t>SEATRADE MED</t>
  </si>
  <si>
    <t>Portugal</t>
  </si>
  <si>
    <t>Asistencia Virtuoso</t>
  </si>
  <si>
    <t>Asistencia Torneo Corporate agosto</t>
  </si>
  <si>
    <t>Asistencia Torneo Audi Movistar</t>
  </si>
  <si>
    <t>Torneo Golf Andalucía</t>
  </si>
  <si>
    <t>Feria 50 Plus</t>
  </si>
  <si>
    <t>Puerta a Puerta Barcelona</t>
  </si>
  <si>
    <t>M &amp; I FORUM</t>
  </si>
  <si>
    <t>IBTM Américas</t>
  </si>
  <si>
    <t>JJPP España</t>
  </si>
  <si>
    <t>IFTM Top Resa</t>
  </si>
  <si>
    <t>JJPP Andalucía en Barcelona</t>
  </si>
  <si>
    <t>British Birdwatching Fair</t>
  </si>
  <si>
    <t>Promoción Golf en Escocia</t>
  </si>
  <si>
    <t>Los Ángeles</t>
  </si>
  <si>
    <t>Cádiz</t>
  </si>
  <si>
    <t>Amsterdam</t>
  </si>
  <si>
    <t>Sevilla</t>
  </si>
  <si>
    <t>Dubrovnik</t>
  </si>
  <si>
    <t>México</t>
  </si>
  <si>
    <t>Salamanca, León y Burgos</t>
  </si>
  <si>
    <t>Salamanca</t>
  </si>
  <si>
    <t>León</t>
  </si>
  <si>
    <t>Burgos</t>
  </si>
  <si>
    <t>PIVA MOTOR, S.A. (Hotel Conde Luna)</t>
  </si>
  <si>
    <t>HOTELERA ARLANZA S.A.U. (Hotel Silken Gran Teatro)</t>
  </si>
  <si>
    <t>HOTALPA, S.L. (Hotel Alameda Palace)</t>
  </si>
  <si>
    <t>Jata Japón</t>
  </si>
  <si>
    <t>Tokio</t>
  </si>
  <si>
    <t>Routland</t>
  </si>
  <si>
    <t>Edimburgo</t>
  </si>
  <si>
    <t>Asistencia Torneo Corporate septiembre</t>
  </si>
  <si>
    <t>Estepona</t>
  </si>
  <si>
    <t>RIXOS LIBERTAS DUBROVNIK</t>
  </si>
  <si>
    <t>ATALAYA GOLF &amp; COUNTRY CLUB INTERNACIONAL, S.A.</t>
  </si>
  <si>
    <t>Alojamiento + Seguro y Visado</t>
  </si>
  <si>
    <t>Trenes internos</t>
  </si>
  <si>
    <t>Vuelos internos</t>
  </si>
  <si>
    <t>Traslados</t>
  </si>
  <si>
    <t>Alojamiento Rabat</t>
  </si>
  <si>
    <t>Alojamiento Casablanca</t>
  </si>
  <si>
    <t>Alojamiento Marrakech</t>
  </si>
  <si>
    <t>Alojamiento Oslo</t>
  </si>
  <si>
    <t>Alojamiento Estocolmo</t>
  </si>
  <si>
    <t>Alojamiento Granada</t>
  </si>
  <si>
    <t>Alojamiento Madrid</t>
  </si>
  <si>
    <t>Alojamiento Barcelona</t>
  </si>
  <si>
    <t>Alojamiento San Diego</t>
  </si>
  <si>
    <t>Alojamiento Roma</t>
  </si>
  <si>
    <t>Asistencia Torneo Corporate octubre</t>
  </si>
  <si>
    <t>Gastronomika</t>
  </si>
  <si>
    <t>IGTM</t>
  </si>
  <si>
    <t>Imex América</t>
  </si>
  <si>
    <t xml:space="preserve">Los Ángeles y Las Vegas </t>
  </si>
  <si>
    <t>JJPP Grecia</t>
  </si>
  <si>
    <t>Torneo Andalucía Valderrama</t>
  </si>
  <si>
    <t>Misiones Comerciales Italia</t>
  </si>
  <si>
    <t>Roma y Milán</t>
  </si>
  <si>
    <t>Destino Inteligente SEGITTUR</t>
  </si>
  <si>
    <t>Focus Influencers</t>
  </si>
  <si>
    <t>Asistencia Técnicos WTM</t>
  </si>
  <si>
    <t>Asistencia Directivos WTM</t>
  </si>
  <si>
    <t>Asistencia final Leclub Golf</t>
  </si>
  <si>
    <t>ICEF Berlín</t>
  </si>
  <si>
    <t>ICCA Dubai</t>
  </si>
  <si>
    <t xml:space="preserve">Asistencia Open España </t>
  </si>
  <si>
    <t>IBTM World</t>
  </si>
  <si>
    <t>JJPP Andalucía en Levante</t>
  </si>
  <si>
    <t>Tennium Bélgica</t>
  </si>
  <si>
    <t>Tierra Adentro</t>
  </si>
  <si>
    <t>Jaén</t>
  </si>
  <si>
    <t>Intur Valladolid</t>
  </si>
  <si>
    <t>Valladolid</t>
  </si>
  <si>
    <t>ILTM Cannes</t>
  </si>
  <si>
    <t>Cannes</t>
  </si>
  <si>
    <t>Cáceres</t>
  </si>
  <si>
    <t>VINCCI VALDECAÑAS GOLF</t>
  </si>
  <si>
    <t xml:space="preserve">Vuelo </t>
  </si>
  <si>
    <t>Liubliana</t>
  </si>
  <si>
    <t>Asistencia GALA IGTM</t>
  </si>
  <si>
    <t>Atenas</t>
  </si>
  <si>
    <t>Tesalónica</t>
  </si>
  <si>
    <t>Atenas y Tesalónica</t>
  </si>
  <si>
    <t>SIMPLEMENTE VIAJAR</t>
  </si>
  <si>
    <t>HOTEL ALMENARA</t>
  </si>
  <si>
    <t>Tenerife</t>
  </si>
  <si>
    <t>NAUTALIA Y HALCÓN</t>
  </si>
  <si>
    <t>WESTING LA QUINTA</t>
  </si>
  <si>
    <t xml:space="preserve">Marbella </t>
  </si>
  <si>
    <t>Alojamiento Valencia</t>
  </si>
  <si>
    <t>Valencia, Alicante, Murcia</t>
  </si>
  <si>
    <t>Alojamiento Alicante</t>
  </si>
  <si>
    <t>Alojamiento Murcia</t>
  </si>
  <si>
    <t>Bélgica</t>
  </si>
  <si>
    <t>PRO AM COSTA DEL SOL</t>
  </si>
  <si>
    <t>Valderrama</t>
  </si>
  <si>
    <t>HOTEL INGLATERRA S.A.</t>
  </si>
  <si>
    <t>Jornada Turismo Cosmopolita de Andalucía</t>
  </si>
  <si>
    <t>Evento Qlink</t>
  </si>
  <si>
    <t>HOTEL BUENA VISTA GOLF</t>
  </si>
  <si>
    <t>Reuniones es Birmingham</t>
  </si>
  <si>
    <t>Birmingham</t>
  </si>
  <si>
    <t>Cracovia</t>
  </si>
  <si>
    <t>Presentación catálogo TUI Polonia</t>
  </si>
  <si>
    <t>Desayuno Secretaría Estado</t>
  </si>
  <si>
    <t>Mesa del Turismo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</si>
</sst>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right" vertical="center" wrapText="1"/>
    </xf>
    <xf numFmtId="2" fontId="0" fillId="3" borderId="1" xfId="0" applyNumberFormat="1" applyFont="1" applyFill="1" applyBorder="1" applyAlignment="1">
      <alignment vertical="center" wrapText="1"/>
    </xf>
    <xf numFmtId="0" fontId="0" fillId="3" borderId="1" xfId="0" applyNumberForma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2" fontId="0" fillId="3" borderId="5" xfId="0" applyNumberFormat="1" applyFont="1" applyFill="1" applyBorder="1" applyAlignment="1">
      <alignment vertical="center" wrapText="1"/>
    </xf>
    <xf numFmtId="0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/>
    </xf>
    <xf numFmtId="164" fontId="0" fillId="0" borderId="6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right" vertical="center" wrapText="1"/>
    </xf>
    <xf numFmtId="49" fontId="0" fillId="0" borderId="6" xfId="0" applyNumberFormat="1" applyFill="1" applyBorder="1" applyAlignment="1">
      <alignment horizontal="right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right" vertical="center" wrapText="1"/>
    </xf>
    <xf numFmtId="49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49" fontId="0" fillId="0" borderId="5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drawings/_rels/drawing1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0</xdr:row>
      <xdr:rowOff>57150</xdr:rowOff>
    </xdr:from>
    <xdr:to>
      <xdr:col>0</xdr:col>
      <xdr:colOff>1802895</xdr:colOff>
      <xdr:row>0</xdr:row>
      <xdr:rowOff>819150</xdr:rowOff>
    </xdr:to>
    <xdr:pic>
      <xdr:nvPicPr>
        <xdr:cNvPr id="2" name="Picture 1" descr="LOGOTIPO PATRONATO-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57150"/>
          <a:ext cx="87897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9"/>
  <sheetViews>
    <sheetView tabSelected="1" topLeftCell="A202" workbookViewId="0">
      <selection activeCell="G232" sqref="G232"/>
    </sheetView>
  </sheetViews>
  <sheetFormatPr baseColWidth="10" defaultRowHeight="15" x14ac:dyDescent="0.25"/>
  <cols>
    <col min="1" max="1" width="46.28515625" style="23" bestFit="1" customWidth="1"/>
    <col min="2" max="2" width="9" style="25" bestFit="1" customWidth="1"/>
    <col min="3" max="3" width="23.7109375" style="23" customWidth="1"/>
    <col min="4" max="4" width="27.7109375" style="23" customWidth="1"/>
    <col min="5" max="5" width="11.42578125" style="23" bestFit="1" customWidth="1"/>
    <col min="6" max="6" width="11" style="23" customWidth="1"/>
    <col min="7" max="7" width="11.5703125" style="12" bestFit="1" customWidth="1"/>
    <col min="8" max="8" width="25.140625" style="15" bestFit="1" customWidth="1"/>
    <col min="9" max="20" width="11.42578125" style="3"/>
    <col min="21" max="16384" width="11.42578125" style="4"/>
  </cols>
  <sheetData>
    <row r="1" spans="1:20" s="6" customFormat="1" ht="73.5" customHeight="1" x14ac:dyDescent="0.25">
      <c r="A1" s="76" t="s">
        <v>141</v>
      </c>
      <c r="B1" s="77"/>
      <c r="C1" s="78"/>
      <c r="D1" s="78"/>
      <c r="E1" s="78"/>
      <c r="F1" s="78"/>
      <c r="G1" s="78"/>
      <c r="H1" s="79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9" customFormat="1" ht="30" customHeight="1" x14ac:dyDescent="0.25">
      <c r="A2" s="7" t="s">
        <v>2</v>
      </c>
      <c r="B2" s="20" t="s">
        <v>8</v>
      </c>
      <c r="C2" s="7" t="s">
        <v>3</v>
      </c>
      <c r="D2" s="7" t="s">
        <v>4</v>
      </c>
      <c r="E2" s="7" t="s">
        <v>5</v>
      </c>
      <c r="F2" s="7" t="s">
        <v>6</v>
      </c>
      <c r="G2" s="16" t="s">
        <v>0</v>
      </c>
      <c r="H2" s="7" t="s">
        <v>1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30" customHeight="1" x14ac:dyDescent="0.25">
      <c r="A3" s="21" t="s">
        <v>42</v>
      </c>
      <c r="B3" s="21">
        <v>2848</v>
      </c>
      <c r="C3" s="21" t="s">
        <v>15</v>
      </c>
      <c r="D3" s="21" t="s">
        <v>22</v>
      </c>
      <c r="E3" s="24">
        <v>43115</v>
      </c>
      <c r="F3" s="24">
        <v>43116</v>
      </c>
      <c r="G3" s="10">
        <v>135.5</v>
      </c>
      <c r="H3" s="13" t="s">
        <v>63</v>
      </c>
    </row>
    <row r="4" spans="1:20" ht="30" customHeight="1" x14ac:dyDescent="0.25">
      <c r="A4" s="21" t="s">
        <v>42</v>
      </c>
      <c r="B4" s="21">
        <v>2848</v>
      </c>
      <c r="C4" s="21" t="s">
        <v>15</v>
      </c>
      <c r="D4" s="21" t="s">
        <v>41</v>
      </c>
      <c r="E4" s="24">
        <v>43115</v>
      </c>
      <c r="F4" s="24">
        <v>43116</v>
      </c>
      <c r="G4" s="10">
        <v>108</v>
      </c>
      <c r="H4" s="13" t="s">
        <v>63</v>
      </c>
    </row>
    <row r="5" spans="1:20" ht="30" customHeight="1" x14ac:dyDescent="0.25">
      <c r="A5" s="25" t="s">
        <v>7</v>
      </c>
      <c r="B5" s="25">
        <v>2808</v>
      </c>
      <c r="C5" s="21" t="s">
        <v>15</v>
      </c>
      <c r="D5" s="21" t="s">
        <v>22</v>
      </c>
      <c r="E5" s="24">
        <v>43115</v>
      </c>
      <c r="F5" s="24">
        <v>43122</v>
      </c>
      <c r="G5" s="10">
        <v>2000</v>
      </c>
      <c r="H5" s="13" t="s">
        <v>63</v>
      </c>
    </row>
    <row r="6" spans="1:20" ht="30" customHeight="1" x14ac:dyDescent="0.25">
      <c r="A6" s="25" t="s">
        <v>7</v>
      </c>
      <c r="B6" s="25">
        <v>2808</v>
      </c>
      <c r="C6" s="21" t="s">
        <v>15</v>
      </c>
      <c r="D6" s="21" t="s">
        <v>23</v>
      </c>
      <c r="E6" s="24">
        <v>43115</v>
      </c>
      <c r="F6" s="24">
        <v>43122</v>
      </c>
      <c r="G6" s="10">
        <v>14495</v>
      </c>
      <c r="H6" s="13" t="s">
        <v>63</v>
      </c>
    </row>
    <row r="7" spans="1:20" ht="30" customHeight="1" x14ac:dyDescent="0.25">
      <c r="A7" s="21" t="s">
        <v>18</v>
      </c>
      <c r="B7" s="27">
        <v>2820</v>
      </c>
      <c r="C7" s="21" t="s">
        <v>20</v>
      </c>
      <c r="D7" s="25" t="s">
        <v>59</v>
      </c>
      <c r="E7" s="24">
        <v>43120</v>
      </c>
      <c r="F7" s="24">
        <v>43123</v>
      </c>
      <c r="G7" s="10">
        <v>181.96</v>
      </c>
      <c r="H7" s="13" t="s">
        <v>64</v>
      </c>
    </row>
    <row r="8" spans="1:20" ht="30" customHeight="1" x14ac:dyDescent="0.25">
      <c r="A8" s="21" t="s">
        <v>18</v>
      </c>
      <c r="B8" s="28">
        <v>2821</v>
      </c>
      <c r="C8" s="21" t="s">
        <v>20</v>
      </c>
      <c r="D8" s="25" t="s">
        <v>41</v>
      </c>
      <c r="E8" s="24">
        <v>43120</v>
      </c>
      <c r="F8" s="24">
        <v>43123</v>
      </c>
      <c r="G8" s="10">
        <v>370.18</v>
      </c>
      <c r="H8" s="13" t="s">
        <v>64</v>
      </c>
    </row>
    <row r="9" spans="1:20" ht="30" customHeight="1" x14ac:dyDescent="0.25">
      <c r="A9" s="21" t="s">
        <v>18</v>
      </c>
      <c r="B9" s="28">
        <v>2822</v>
      </c>
      <c r="C9" s="21" t="s">
        <v>20</v>
      </c>
      <c r="D9" s="25" t="s">
        <v>27</v>
      </c>
      <c r="E9" s="24">
        <v>43120</v>
      </c>
      <c r="F9" s="24">
        <v>43123</v>
      </c>
      <c r="G9" s="10">
        <v>107.24</v>
      </c>
      <c r="H9" s="13" t="s">
        <v>64</v>
      </c>
    </row>
    <row r="10" spans="1:20" ht="30" customHeight="1" x14ac:dyDescent="0.25">
      <c r="A10" s="25" t="s">
        <v>19</v>
      </c>
      <c r="B10" s="27">
        <v>2865</v>
      </c>
      <c r="C10" s="21" t="s">
        <v>15</v>
      </c>
      <c r="D10" s="25" t="s">
        <v>41</v>
      </c>
      <c r="E10" s="24">
        <v>43129</v>
      </c>
      <c r="F10" s="24">
        <v>43130</v>
      </c>
      <c r="G10" s="10">
        <v>197.82</v>
      </c>
      <c r="H10" s="13" t="s">
        <v>64</v>
      </c>
    </row>
    <row r="11" spans="1:20" ht="30" customHeight="1" x14ac:dyDescent="0.25">
      <c r="A11" s="25" t="s">
        <v>19</v>
      </c>
      <c r="B11" s="27">
        <v>2866</v>
      </c>
      <c r="C11" s="21" t="s">
        <v>15</v>
      </c>
      <c r="D11" s="21" t="s">
        <v>62</v>
      </c>
      <c r="E11" s="24">
        <v>43129</v>
      </c>
      <c r="F11" s="24">
        <v>43130</v>
      </c>
      <c r="G11" s="10">
        <v>98.9</v>
      </c>
      <c r="H11" s="13" t="s">
        <v>64</v>
      </c>
    </row>
    <row r="12" spans="1:20" ht="30" customHeight="1" x14ac:dyDescent="0.25">
      <c r="A12" s="25" t="s">
        <v>11</v>
      </c>
      <c r="B12" s="27">
        <v>2875</v>
      </c>
      <c r="C12" s="21" t="s">
        <v>12</v>
      </c>
      <c r="D12" s="25" t="s">
        <v>39</v>
      </c>
      <c r="E12" s="24">
        <v>43135</v>
      </c>
      <c r="F12" s="24">
        <v>43140</v>
      </c>
      <c r="G12" s="10">
        <f>1366.79+958.92</f>
        <v>2325.71</v>
      </c>
      <c r="H12" s="13" t="s">
        <v>64</v>
      </c>
    </row>
    <row r="13" spans="1:20" ht="30" customHeight="1" x14ac:dyDescent="0.25">
      <c r="A13" s="21" t="s">
        <v>17</v>
      </c>
      <c r="B13" s="21">
        <v>2884</v>
      </c>
      <c r="C13" s="21" t="s">
        <v>21</v>
      </c>
      <c r="D13" s="25" t="s">
        <v>39</v>
      </c>
      <c r="E13" s="24">
        <v>43137</v>
      </c>
      <c r="F13" s="24">
        <v>43140</v>
      </c>
      <c r="G13" s="10">
        <f>471+116+143.14+118</f>
        <v>848.14</v>
      </c>
      <c r="H13" s="13" t="s">
        <v>63</v>
      </c>
    </row>
    <row r="14" spans="1:20" ht="30" customHeight="1" x14ac:dyDescent="0.25">
      <c r="A14" s="21" t="s">
        <v>13</v>
      </c>
      <c r="B14" s="28">
        <v>2880</v>
      </c>
      <c r="C14" s="21" t="s">
        <v>14</v>
      </c>
      <c r="D14" s="25" t="s">
        <v>59</v>
      </c>
      <c r="E14" s="24">
        <v>43171</v>
      </c>
      <c r="F14" s="24">
        <v>43147</v>
      </c>
      <c r="G14" s="10">
        <v>357.85</v>
      </c>
      <c r="H14" s="13" t="s">
        <v>64</v>
      </c>
    </row>
    <row r="15" spans="1:20" ht="30" customHeight="1" x14ac:dyDescent="0.25">
      <c r="A15" s="21" t="s">
        <v>13</v>
      </c>
      <c r="B15" s="28">
        <v>2881</v>
      </c>
      <c r="C15" s="21" t="s">
        <v>14</v>
      </c>
      <c r="D15" s="21" t="s">
        <v>186</v>
      </c>
      <c r="E15" s="24">
        <v>43171</v>
      </c>
      <c r="F15" s="24">
        <v>43147</v>
      </c>
      <c r="G15" s="10">
        <f>800.66+80</f>
        <v>880.66</v>
      </c>
      <c r="H15" s="13" t="s">
        <v>64</v>
      </c>
    </row>
    <row r="16" spans="1:20" ht="30" customHeight="1" x14ac:dyDescent="0.25">
      <c r="A16" s="25" t="s">
        <v>25</v>
      </c>
      <c r="B16" s="27">
        <v>2874</v>
      </c>
      <c r="C16" s="21" t="s">
        <v>24</v>
      </c>
      <c r="D16" s="21" t="s">
        <v>59</v>
      </c>
      <c r="E16" s="24">
        <v>43154</v>
      </c>
      <c r="F16" s="24">
        <v>43157</v>
      </c>
      <c r="G16" s="10">
        <v>510.68</v>
      </c>
      <c r="H16" s="13" t="s">
        <v>64</v>
      </c>
    </row>
    <row r="17" spans="1:8" ht="30" customHeight="1" x14ac:dyDescent="0.25">
      <c r="A17" s="25" t="s">
        <v>25</v>
      </c>
      <c r="B17" s="27">
        <v>2874</v>
      </c>
      <c r="C17" s="21" t="s">
        <v>24</v>
      </c>
      <c r="D17" s="21" t="s">
        <v>41</v>
      </c>
      <c r="E17" s="24">
        <v>43154</v>
      </c>
      <c r="F17" s="24">
        <v>43157</v>
      </c>
      <c r="G17" s="10">
        <v>375.53</v>
      </c>
      <c r="H17" s="13" t="s">
        <v>64</v>
      </c>
    </row>
    <row r="18" spans="1:8" ht="30" customHeight="1" x14ac:dyDescent="0.25">
      <c r="A18" s="25" t="s">
        <v>25</v>
      </c>
      <c r="B18" s="27">
        <v>2874</v>
      </c>
      <c r="C18" s="21" t="s">
        <v>24</v>
      </c>
      <c r="D18" s="21" t="s">
        <v>187</v>
      </c>
      <c r="E18" s="24">
        <v>43154</v>
      </c>
      <c r="F18" s="24">
        <v>43157</v>
      </c>
      <c r="G18" s="10">
        <v>151.54</v>
      </c>
      <c r="H18" s="13" t="s">
        <v>142</v>
      </c>
    </row>
    <row r="19" spans="1:8" ht="30" customHeight="1" x14ac:dyDescent="0.25">
      <c r="A19" s="21" t="s">
        <v>45</v>
      </c>
      <c r="B19" s="21">
        <v>2891</v>
      </c>
      <c r="C19" s="21" t="s">
        <v>46</v>
      </c>
      <c r="D19" s="21" t="s">
        <v>22</v>
      </c>
      <c r="E19" s="24">
        <v>43153</v>
      </c>
      <c r="F19" s="24">
        <v>43157</v>
      </c>
      <c r="G19" s="10">
        <v>237.7</v>
      </c>
      <c r="H19" s="13" t="s">
        <v>63</v>
      </c>
    </row>
    <row r="20" spans="1:8" ht="30" customHeight="1" x14ac:dyDescent="0.25">
      <c r="A20" s="21" t="s">
        <v>45</v>
      </c>
      <c r="B20" s="21">
        <v>2891</v>
      </c>
      <c r="C20" s="21" t="s">
        <v>46</v>
      </c>
      <c r="D20" s="21" t="s">
        <v>41</v>
      </c>
      <c r="E20" s="24">
        <v>43153</v>
      </c>
      <c r="F20" s="24">
        <v>43157</v>
      </c>
      <c r="G20" s="10">
        <v>393.4</v>
      </c>
      <c r="H20" s="13" t="s">
        <v>63</v>
      </c>
    </row>
    <row r="21" spans="1:8" ht="30" customHeight="1" x14ac:dyDescent="0.25">
      <c r="A21" s="21" t="s">
        <v>47</v>
      </c>
      <c r="B21" s="21">
        <v>2900</v>
      </c>
      <c r="C21" s="21" t="s">
        <v>48</v>
      </c>
      <c r="D21" s="21" t="s">
        <v>49</v>
      </c>
      <c r="E21" s="24">
        <v>43153</v>
      </c>
      <c r="F21" s="24">
        <v>43157</v>
      </c>
      <c r="G21" s="10">
        <v>254.1</v>
      </c>
      <c r="H21" s="13" t="s">
        <v>63</v>
      </c>
    </row>
    <row r="22" spans="1:8" ht="30" customHeight="1" x14ac:dyDescent="0.25">
      <c r="A22" s="21" t="s">
        <v>50</v>
      </c>
      <c r="B22" s="21">
        <v>2900</v>
      </c>
      <c r="C22" s="21" t="s">
        <v>48</v>
      </c>
      <c r="D22" s="21" t="s">
        <v>41</v>
      </c>
      <c r="E22" s="24">
        <v>43153</v>
      </c>
      <c r="F22" s="24">
        <v>43157</v>
      </c>
      <c r="G22" s="10">
        <v>659</v>
      </c>
      <c r="H22" s="13" t="s">
        <v>63</v>
      </c>
    </row>
    <row r="23" spans="1:8" ht="30" customHeight="1" x14ac:dyDescent="0.25">
      <c r="A23" s="21" t="s">
        <v>28</v>
      </c>
      <c r="B23" s="28">
        <v>2896</v>
      </c>
      <c r="C23" s="21" t="s">
        <v>29</v>
      </c>
      <c r="D23" s="21" t="s">
        <v>59</v>
      </c>
      <c r="E23" s="24">
        <v>43156</v>
      </c>
      <c r="F23" s="24">
        <v>43159</v>
      </c>
      <c r="G23" s="10">
        <v>577.61</v>
      </c>
      <c r="H23" s="13" t="s">
        <v>64</v>
      </c>
    </row>
    <row r="24" spans="1:8" ht="30" customHeight="1" x14ac:dyDescent="0.25">
      <c r="A24" s="21" t="s">
        <v>43</v>
      </c>
      <c r="B24" s="21">
        <v>2890</v>
      </c>
      <c r="C24" s="21" t="s">
        <v>44</v>
      </c>
      <c r="D24" s="21" t="s">
        <v>188</v>
      </c>
      <c r="E24" s="24">
        <v>43154</v>
      </c>
      <c r="F24" s="24">
        <v>43159</v>
      </c>
      <c r="G24" s="10">
        <v>555</v>
      </c>
      <c r="H24" s="13" t="s">
        <v>91</v>
      </c>
    </row>
    <row r="25" spans="1:8" ht="30" customHeight="1" x14ac:dyDescent="0.25">
      <c r="A25" s="21" t="s">
        <v>43</v>
      </c>
      <c r="B25" s="21">
        <v>2890</v>
      </c>
      <c r="C25" s="21" t="s">
        <v>44</v>
      </c>
      <c r="D25" s="21" t="s">
        <v>189</v>
      </c>
      <c r="E25" s="24">
        <v>43154</v>
      </c>
      <c r="F25" s="24">
        <v>43159</v>
      </c>
      <c r="G25" s="10">
        <v>680</v>
      </c>
      <c r="H25" s="13" t="s">
        <v>91</v>
      </c>
    </row>
    <row r="26" spans="1:8" ht="30" customHeight="1" x14ac:dyDescent="0.25">
      <c r="A26" s="21" t="s">
        <v>43</v>
      </c>
      <c r="B26" s="21">
        <v>2890</v>
      </c>
      <c r="C26" s="21" t="s">
        <v>44</v>
      </c>
      <c r="D26" s="21" t="s">
        <v>41</v>
      </c>
      <c r="E26" s="24">
        <v>43154</v>
      </c>
      <c r="F26" s="24">
        <v>43159</v>
      </c>
      <c r="G26" s="10">
        <v>2214</v>
      </c>
      <c r="H26" s="13" t="s">
        <v>91</v>
      </c>
    </row>
    <row r="27" spans="1:8" ht="30" customHeight="1" x14ac:dyDescent="0.25">
      <c r="A27" s="21" t="s">
        <v>255</v>
      </c>
      <c r="B27" s="28">
        <v>2960</v>
      </c>
      <c r="C27" s="21" t="s">
        <v>15</v>
      </c>
      <c r="D27" s="21" t="s">
        <v>22</v>
      </c>
      <c r="E27" s="24">
        <v>43157</v>
      </c>
      <c r="F27" s="24">
        <v>43158</v>
      </c>
      <c r="G27" s="10">
        <v>98.9</v>
      </c>
      <c r="H27" s="13" t="s">
        <v>64</v>
      </c>
    </row>
    <row r="28" spans="1:8" ht="30" customHeight="1" x14ac:dyDescent="0.25">
      <c r="A28" s="21" t="s">
        <v>255</v>
      </c>
      <c r="B28" s="28">
        <v>2960</v>
      </c>
      <c r="C28" s="21" t="s">
        <v>15</v>
      </c>
      <c r="D28" s="21" t="s">
        <v>41</v>
      </c>
      <c r="E28" s="24">
        <v>43157</v>
      </c>
      <c r="F28" s="24">
        <v>43158</v>
      </c>
      <c r="G28" s="10">
        <v>170.34</v>
      </c>
      <c r="H28" s="13" t="s">
        <v>64</v>
      </c>
    </row>
    <row r="29" spans="1:8" ht="30" customHeight="1" x14ac:dyDescent="0.25">
      <c r="A29" s="21" t="s">
        <v>51</v>
      </c>
      <c r="B29" s="21">
        <v>2907</v>
      </c>
      <c r="C29" s="21" t="s">
        <v>52</v>
      </c>
      <c r="D29" s="21" t="s">
        <v>53</v>
      </c>
      <c r="E29" s="24">
        <v>43158</v>
      </c>
      <c r="F29" s="24">
        <v>43164</v>
      </c>
      <c r="G29" s="10">
        <v>280</v>
      </c>
      <c r="H29" s="13" t="s">
        <v>91</v>
      </c>
    </row>
    <row r="30" spans="1:8" ht="30" customHeight="1" x14ac:dyDescent="0.25">
      <c r="A30" s="21" t="s">
        <v>51</v>
      </c>
      <c r="B30" s="21">
        <v>2907</v>
      </c>
      <c r="C30" s="21" t="s">
        <v>52</v>
      </c>
      <c r="D30" s="21" t="s">
        <v>41</v>
      </c>
      <c r="E30" s="24">
        <v>43158</v>
      </c>
      <c r="F30" s="24">
        <v>43164</v>
      </c>
      <c r="G30" s="10">
        <v>676</v>
      </c>
      <c r="H30" s="13" t="s">
        <v>91</v>
      </c>
    </row>
    <row r="31" spans="1:8" ht="30" customHeight="1" x14ac:dyDescent="0.25">
      <c r="A31" s="21" t="s">
        <v>31</v>
      </c>
      <c r="B31" s="28">
        <v>2925</v>
      </c>
      <c r="C31" s="21" t="s">
        <v>30</v>
      </c>
      <c r="D31" s="21" t="s">
        <v>59</v>
      </c>
      <c r="E31" s="24">
        <v>43167</v>
      </c>
      <c r="F31" s="24">
        <v>43170</v>
      </c>
      <c r="G31" s="10">
        <v>227.88</v>
      </c>
      <c r="H31" s="13" t="s">
        <v>64</v>
      </c>
    </row>
    <row r="32" spans="1:8" ht="30" customHeight="1" x14ac:dyDescent="0.25">
      <c r="A32" s="21" t="s">
        <v>31</v>
      </c>
      <c r="B32" s="28">
        <v>2925</v>
      </c>
      <c r="C32" s="21" t="s">
        <v>30</v>
      </c>
      <c r="D32" s="25" t="s">
        <v>41</v>
      </c>
      <c r="E32" s="24">
        <v>43167</v>
      </c>
      <c r="F32" s="24">
        <v>43170</v>
      </c>
      <c r="G32" s="10">
        <v>402.6</v>
      </c>
      <c r="H32" s="13" t="s">
        <v>64</v>
      </c>
    </row>
    <row r="33" spans="1:20" ht="30" customHeight="1" x14ac:dyDescent="0.25">
      <c r="A33" s="25" t="s">
        <v>9</v>
      </c>
      <c r="B33" s="27">
        <v>2860</v>
      </c>
      <c r="C33" s="21" t="s">
        <v>16</v>
      </c>
      <c r="D33" s="21" t="s">
        <v>39</v>
      </c>
      <c r="E33" s="24">
        <v>43164</v>
      </c>
      <c r="F33" s="24">
        <v>43171</v>
      </c>
      <c r="G33" s="10">
        <f>1184.55+3773.1</f>
        <v>4957.6499999999996</v>
      </c>
      <c r="H33" s="13" t="s">
        <v>64</v>
      </c>
    </row>
    <row r="34" spans="1:20" ht="30" customHeight="1" x14ac:dyDescent="0.25">
      <c r="A34" s="21" t="s">
        <v>54</v>
      </c>
      <c r="B34" s="21">
        <v>2895</v>
      </c>
      <c r="C34" s="21" t="s">
        <v>55</v>
      </c>
      <c r="D34" s="21" t="s">
        <v>59</v>
      </c>
      <c r="E34" s="24">
        <v>43167</v>
      </c>
      <c r="F34" s="24">
        <v>43171</v>
      </c>
      <c r="G34" s="10">
        <v>310</v>
      </c>
      <c r="H34" s="13" t="s">
        <v>63</v>
      </c>
    </row>
    <row r="35" spans="1:20" ht="30" customHeight="1" x14ac:dyDescent="0.25">
      <c r="A35" s="21" t="s">
        <v>56</v>
      </c>
      <c r="B35" s="21">
        <v>2895</v>
      </c>
      <c r="C35" s="21" t="s">
        <v>55</v>
      </c>
      <c r="D35" s="21" t="s">
        <v>41</v>
      </c>
      <c r="E35" s="24">
        <v>43167</v>
      </c>
      <c r="F35" s="24">
        <v>43171</v>
      </c>
      <c r="G35" s="10">
        <v>540</v>
      </c>
      <c r="H35" s="13" t="s">
        <v>63</v>
      </c>
    </row>
    <row r="36" spans="1:20" ht="30" customHeight="1" x14ac:dyDescent="0.25">
      <c r="A36" s="25" t="s">
        <v>34</v>
      </c>
      <c r="B36" s="27">
        <v>2939</v>
      </c>
      <c r="C36" s="21" t="s">
        <v>35</v>
      </c>
      <c r="D36" s="21" t="s">
        <v>41</v>
      </c>
      <c r="E36" s="24">
        <v>43170</v>
      </c>
      <c r="F36" s="24">
        <v>43172</v>
      </c>
      <c r="G36" s="10">
        <v>508</v>
      </c>
      <c r="H36" s="13" t="s">
        <v>64</v>
      </c>
    </row>
    <row r="37" spans="1:20" ht="30" customHeight="1" x14ac:dyDescent="0.25">
      <c r="A37" s="25" t="s">
        <v>34</v>
      </c>
      <c r="B37" s="27">
        <v>2939</v>
      </c>
      <c r="C37" s="21" t="s">
        <v>35</v>
      </c>
      <c r="D37" s="21" t="s">
        <v>27</v>
      </c>
      <c r="E37" s="24">
        <v>43170</v>
      </c>
      <c r="F37" s="24">
        <v>43172</v>
      </c>
      <c r="G37" s="10">
        <v>137.63999999999999</v>
      </c>
      <c r="H37" s="13" t="s">
        <v>64</v>
      </c>
      <c r="T37" s="4"/>
    </row>
    <row r="38" spans="1:20" ht="30" customHeight="1" x14ac:dyDescent="0.25">
      <c r="A38" s="25" t="s">
        <v>37</v>
      </c>
      <c r="B38" s="27">
        <v>3006</v>
      </c>
      <c r="C38" s="21" t="s">
        <v>38</v>
      </c>
      <c r="D38" s="21" t="s">
        <v>41</v>
      </c>
      <c r="E38" s="24">
        <v>43173</v>
      </c>
      <c r="F38" s="24">
        <v>43174</v>
      </c>
      <c r="G38" s="10">
        <v>175</v>
      </c>
      <c r="H38" s="13" t="s">
        <v>64</v>
      </c>
      <c r="T38" s="4"/>
    </row>
    <row r="39" spans="1:20" customFormat="1" ht="30" customHeight="1" x14ac:dyDescent="0.25">
      <c r="A39" s="21" t="s">
        <v>37</v>
      </c>
      <c r="B39" s="28">
        <v>3006</v>
      </c>
      <c r="C39" s="21" t="s">
        <v>38</v>
      </c>
      <c r="D39" s="25" t="s">
        <v>59</v>
      </c>
      <c r="E39" s="24">
        <v>43173</v>
      </c>
      <c r="F39" s="24">
        <v>43174</v>
      </c>
      <c r="G39" s="10">
        <v>273.35000000000002</v>
      </c>
      <c r="H39" s="13" t="s">
        <v>64</v>
      </c>
    </row>
    <row r="40" spans="1:20" customFormat="1" ht="30" customHeight="1" x14ac:dyDescent="0.25">
      <c r="A40" s="21" t="s">
        <v>57</v>
      </c>
      <c r="B40" s="21">
        <v>2963</v>
      </c>
      <c r="C40" s="21" t="s">
        <v>58</v>
      </c>
      <c r="D40" s="21" t="s">
        <v>59</v>
      </c>
      <c r="E40" s="24">
        <v>43168</v>
      </c>
      <c r="F40" s="24">
        <v>43174</v>
      </c>
      <c r="G40" s="10">
        <v>330.93</v>
      </c>
      <c r="H40" s="13" t="s">
        <v>91</v>
      </c>
    </row>
    <row r="41" spans="1:20" ht="30" customHeight="1" x14ac:dyDescent="0.25">
      <c r="A41" s="21" t="s">
        <v>57</v>
      </c>
      <c r="B41" s="21">
        <v>2963</v>
      </c>
      <c r="C41" s="21" t="s">
        <v>58</v>
      </c>
      <c r="D41" s="21" t="s">
        <v>41</v>
      </c>
      <c r="E41" s="24">
        <v>43168</v>
      </c>
      <c r="F41" s="24">
        <v>43174</v>
      </c>
      <c r="G41" s="10">
        <v>585.72</v>
      </c>
      <c r="H41" s="13" t="s">
        <v>91</v>
      </c>
      <c r="T41" s="4"/>
    </row>
    <row r="42" spans="1:20" ht="30" customHeight="1" x14ac:dyDescent="0.25">
      <c r="A42" s="25" t="s">
        <v>36</v>
      </c>
      <c r="B42" s="27">
        <v>3007</v>
      </c>
      <c r="C42" s="21" t="s">
        <v>15</v>
      </c>
      <c r="D42" s="21" t="s">
        <v>41</v>
      </c>
      <c r="E42" s="24">
        <v>43178</v>
      </c>
      <c r="F42" s="24">
        <v>43179</v>
      </c>
      <c r="G42" s="10">
        <v>128</v>
      </c>
      <c r="H42" s="14" t="s">
        <v>64</v>
      </c>
      <c r="T42" s="4"/>
    </row>
    <row r="43" spans="1:20" ht="30" customHeight="1" x14ac:dyDescent="0.25">
      <c r="A43" s="25" t="s">
        <v>36</v>
      </c>
      <c r="B43" s="27">
        <v>3007</v>
      </c>
      <c r="C43" s="21" t="s">
        <v>15</v>
      </c>
      <c r="D43" s="21" t="s">
        <v>22</v>
      </c>
      <c r="E43" s="24">
        <v>43178</v>
      </c>
      <c r="F43" s="24">
        <v>43179</v>
      </c>
      <c r="G43" s="10">
        <v>98.2</v>
      </c>
      <c r="H43" s="13" t="s">
        <v>64</v>
      </c>
      <c r="T43" s="4"/>
    </row>
    <row r="44" spans="1:20" ht="30" customHeight="1" x14ac:dyDescent="0.25">
      <c r="A44" s="21" t="s">
        <v>40</v>
      </c>
      <c r="B44" s="21">
        <v>2951</v>
      </c>
      <c r="C44" s="21" t="s">
        <v>15</v>
      </c>
      <c r="D44" s="21" t="s">
        <v>22</v>
      </c>
      <c r="E44" s="24">
        <v>43179</v>
      </c>
      <c r="F44" s="24">
        <v>43180</v>
      </c>
      <c r="G44" s="10">
        <v>101.4</v>
      </c>
      <c r="H44" s="13" t="s">
        <v>63</v>
      </c>
      <c r="T44" s="4"/>
    </row>
    <row r="45" spans="1:20" ht="30" customHeight="1" x14ac:dyDescent="0.25">
      <c r="A45" s="21" t="s">
        <v>40</v>
      </c>
      <c r="B45" s="21">
        <v>2951</v>
      </c>
      <c r="C45" s="21" t="s">
        <v>15</v>
      </c>
      <c r="D45" s="21" t="s">
        <v>41</v>
      </c>
      <c r="E45" s="24">
        <v>43179</v>
      </c>
      <c r="F45" s="24">
        <v>43180</v>
      </c>
      <c r="G45" s="10">
        <v>130.4</v>
      </c>
      <c r="H45" s="13" t="s">
        <v>63</v>
      </c>
      <c r="T45" s="4"/>
    </row>
    <row r="46" spans="1:20" ht="30" customHeight="1" x14ac:dyDescent="0.25">
      <c r="A46" s="25" t="s">
        <v>32</v>
      </c>
      <c r="B46" s="27">
        <v>2974</v>
      </c>
      <c r="C46" s="21" t="s">
        <v>33</v>
      </c>
      <c r="D46" s="21" t="s">
        <v>41</v>
      </c>
      <c r="E46" s="24">
        <v>43187</v>
      </c>
      <c r="F46" s="24">
        <v>43189</v>
      </c>
      <c r="G46" s="10">
        <v>280</v>
      </c>
      <c r="H46" s="13" t="s">
        <v>64</v>
      </c>
      <c r="T46" s="4"/>
    </row>
    <row r="47" spans="1:20" ht="30" customHeight="1" thickBot="1" x14ac:dyDescent="0.3">
      <c r="A47" s="65" t="s">
        <v>32</v>
      </c>
      <c r="B47" s="66">
        <v>2974</v>
      </c>
      <c r="C47" s="65" t="s">
        <v>33</v>
      </c>
      <c r="D47" s="65" t="s">
        <v>59</v>
      </c>
      <c r="E47" s="67">
        <v>43187</v>
      </c>
      <c r="F47" s="67">
        <v>43189</v>
      </c>
      <c r="G47" s="68">
        <v>507</v>
      </c>
      <c r="H47" s="69" t="s">
        <v>64</v>
      </c>
      <c r="T47" s="4"/>
    </row>
    <row r="48" spans="1:20" ht="30" customHeight="1" x14ac:dyDescent="0.25">
      <c r="A48" s="61" t="s">
        <v>10</v>
      </c>
      <c r="B48" s="46">
        <v>2853</v>
      </c>
      <c r="C48" s="62" t="s">
        <v>26</v>
      </c>
      <c r="D48" s="62" t="s">
        <v>59</v>
      </c>
      <c r="E48" s="48">
        <v>43198</v>
      </c>
      <c r="F48" s="48">
        <v>43202</v>
      </c>
      <c r="G48" s="63">
        <v>774.92</v>
      </c>
      <c r="H48" s="64" t="s">
        <v>91</v>
      </c>
      <c r="T48" s="4"/>
    </row>
    <row r="49" spans="1:20" ht="30" customHeight="1" x14ac:dyDescent="0.25">
      <c r="A49" s="25" t="s">
        <v>10</v>
      </c>
      <c r="B49" s="27">
        <v>2853</v>
      </c>
      <c r="C49" s="21" t="s">
        <v>26</v>
      </c>
      <c r="D49" s="21" t="s">
        <v>190</v>
      </c>
      <c r="E49" s="24">
        <v>43198</v>
      </c>
      <c r="F49" s="24">
        <v>43202</v>
      </c>
      <c r="G49" s="10">
        <v>196</v>
      </c>
      <c r="H49" s="13" t="s">
        <v>91</v>
      </c>
      <c r="T49" s="4"/>
    </row>
    <row r="50" spans="1:20" ht="30" customHeight="1" x14ac:dyDescent="0.25">
      <c r="A50" s="25" t="s">
        <v>10</v>
      </c>
      <c r="B50" s="27">
        <v>2853</v>
      </c>
      <c r="C50" s="21" t="s">
        <v>26</v>
      </c>
      <c r="D50" s="21" t="s">
        <v>191</v>
      </c>
      <c r="E50" s="24">
        <v>43198</v>
      </c>
      <c r="F50" s="24">
        <v>43202</v>
      </c>
      <c r="G50" s="10">
        <v>190</v>
      </c>
      <c r="H50" s="13" t="s">
        <v>91</v>
      </c>
      <c r="T50" s="4"/>
    </row>
    <row r="51" spans="1:20" ht="30" customHeight="1" x14ac:dyDescent="0.25">
      <c r="A51" s="25" t="s">
        <v>10</v>
      </c>
      <c r="B51" s="27">
        <v>2853</v>
      </c>
      <c r="C51" s="21" t="s">
        <v>26</v>
      </c>
      <c r="D51" s="21" t="s">
        <v>192</v>
      </c>
      <c r="E51" s="24">
        <v>43198</v>
      </c>
      <c r="F51" s="24">
        <v>43202</v>
      </c>
      <c r="G51" s="10">
        <v>236</v>
      </c>
      <c r="H51" s="13" t="s">
        <v>91</v>
      </c>
      <c r="T51" s="4"/>
    </row>
    <row r="52" spans="1:20" ht="30" customHeight="1" x14ac:dyDescent="0.25">
      <c r="A52" s="25" t="s">
        <v>94</v>
      </c>
      <c r="B52" s="27">
        <v>3040</v>
      </c>
      <c r="C52" s="21" t="s">
        <v>108</v>
      </c>
      <c r="D52" s="21" t="s">
        <v>59</v>
      </c>
      <c r="E52" s="24">
        <v>43198</v>
      </c>
      <c r="F52" s="24">
        <v>43203</v>
      </c>
      <c r="G52" s="10">
        <v>348.99</v>
      </c>
      <c r="H52" s="13" t="s">
        <v>64</v>
      </c>
    </row>
    <row r="53" spans="1:20" ht="30" customHeight="1" x14ac:dyDescent="0.25">
      <c r="A53" s="25" t="s">
        <v>94</v>
      </c>
      <c r="B53" s="27">
        <v>3040</v>
      </c>
      <c r="C53" s="21" t="s">
        <v>108</v>
      </c>
      <c r="D53" s="21" t="s">
        <v>62</v>
      </c>
      <c r="E53" s="24">
        <v>43198</v>
      </c>
      <c r="F53" s="24">
        <v>43203</v>
      </c>
      <c r="G53" s="10">
        <v>50.7</v>
      </c>
      <c r="H53" s="13" t="s">
        <v>64</v>
      </c>
    </row>
    <row r="54" spans="1:20" ht="30" customHeight="1" x14ac:dyDescent="0.25">
      <c r="A54" s="25" t="s">
        <v>94</v>
      </c>
      <c r="B54" s="27">
        <v>3040</v>
      </c>
      <c r="C54" s="21" t="s">
        <v>108</v>
      </c>
      <c r="D54" s="21" t="s">
        <v>199</v>
      </c>
      <c r="E54" s="24">
        <v>43198</v>
      </c>
      <c r="F54" s="24">
        <v>43203</v>
      </c>
      <c r="G54" s="10">
        <v>315</v>
      </c>
      <c r="H54" s="13" t="s">
        <v>64</v>
      </c>
    </row>
    <row r="55" spans="1:20" ht="30" customHeight="1" x14ac:dyDescent="0.25">
      <c r="A55" s="25" t="s">
        <v>94</v>
      </c>
      <c r="B55" s="27">
        <v>3040</v>
      </c>
      <c r="C55" s="21" t="s">
        <v>108</v>
      </c>
      <c r="D55" s="21" t="s">
        <v>105</v>
      </c>
      <c r="E55" s="24">
        <v>43198</v>
      </c>
      <c r="F55" s="24">
        <v>43203</v>
      </c>
      <c r="G55" s="10">
        <v>135</v>
      </c>
      <c r="H55" s="13" t="s">
        <v>64</v>
      </c>
    </row>
    <row r="56" spans="1:20" ht="30" customHeight="1" x14ac:dyDescent="0.25">
      <c r="A56" s="25" t="s">
        <v>94</v>
      </c>
      <c r="B56" s="27">
        <v>3040</v>
      </c>
      <c r="C56" s="21" t="s">
        <v>108</v>
      </c>
      <c r="D56" s="21" t="s">
        <v>106</v>
      </c>
      <c r="E56" s="24">
        <v>43198</v>
      </c>
      <c r="F56" s="24">
        <v>43203</v>
      </c>
      <c r="G56" s="10">
        <v>190.59</v>
      </c>
      <c r="H56" s="13" t="s">
        <v>64</v>
      </c>
    </row>
    <row r="57" spans="1:20" ht="30" customHeight="1" x14ac:dyDescent="0.25">
      <c r="A57" s="25" t="s">
        <v>94</v>
      </c>
      <c r="B57" s="27">
        <v>3040</v>
      </c>
      <c r="C57" s="21" t="s">
        <v>108</v>
      </c>
      <c r="D57" s="21" t="s">
        <v>107</v>
      </c>
      <c r="E57" s="24">
        <v>43198</v>
      </c>
      <c r="F57" s="24">
        <v>43203</v>
      </c>
      <c r="G57" s="10">
        <v>170</v>
      </c>
      <c r="H57" s="13" t="s">
        <v>64</v>
      </c>
    </row>
    <row r="58" spans="1:20" ht="30" customHeight="1" x14ac:dyDescent="0.25">
      <c r="A58" s="23" t="s">
        <v>134</v>
      </c>
      <c r="B58" s="27">
        <v>2991</v>
      </c>
      <c r="C58" s="23" t="s">
        <v>135</v>
      </c>
      <c r="D58" s="23" t="s">
        <v>136</v>
      </c>
      <c r="E58" s="24">
        <v>43200</v>
      </c>
      <c r="F58" s="24">
        <v>43202</v>
      </c>
      <c r="G58" s="10">
        <v>126</v>
      </c>
      <c r="H58" s="15" t="s">
        <v>91</v>
      </c>
    </row>
    <row r="59" spans="1:20" ht="30" customHeight="1" x14ac:dyDescent="0.25">
      <c r="A59" s="23" t="s">
        <v>134</v>
      </c>
      <c r="B59" s="27">
        <v>2991</v>
      </c>
      <c r="C59" s="23" t="s">
        <v>135</v>
      </c>
      <c r="D59" s="23" t="s">
        <v>23</v>
      </c>
      <c r="E59" s="24">
        <v>43200</v>
      </c>
      <c r="F59" s="24">
        <v>43202</v>
      </c>
      <c r="G59" s="10">
        <v>130</v>
      </c>
      <c r="H59" s="15" t="s">
        <v>91</v>
      </c>
    </row>
    <row r="60" spans="1:20" ht="30" customHeight="1" x14ac:dyDescent="0.25">
      <c r="A60" s="21" t="s">
        <v>95</v>
      </c>
      <c r="B60" s="27">
        <v>2996</v>
      </c>
      <c r="C60" s="21" t="s">
        <v>96</v>
      </c>
      <c r="D60" s="25" t="s">
        <v>59</v>
      </c>
      <c r="E60" s="24">
        <v>43206</v>
      </c>
      <c r="F60" s="24">
        <v>43209</v>
      </c>
      <c r="G60" s="10">
        <v>532.78</v>
      </c>
      <c r="H60" s="13" t="s">
        <v>64</v>
      </c>
    </row>
    <row r="61" spans="1:20" ht="30" customHeight="1" x14ac:dyDescent="0.25">
      <c r="A61" s="21" t="s">
        <v>95</v>
      </c>
      <c r="B61" s="27">
        <v>2996</v>
      </c>
      <c r="C61" s="21" t="s">
        <v>96</v>
      </c>
      <c r="D61" s="23" t="s">
        <v>41</v>
      </c>
      <c r="E61" s="24">
        <v>43206</v>
      </c>
      <c r="F61" s="24">
        <v>43209</v>
      </c>
      <c r="G61" s="10">
        <v>292</v>
      </c>
      <c r="H61" s="13" t="s">
        <v>64</v>
      </c>
    </row>
    <row r="62" spans="1:20" ht="30" customHeight="1" x14ac:dyDescent="0.25">
      <c r="A62" s="25" t="s">
        <v>145</v>
      </c>
      <c r="B62" s="27">
        <v>3079</v>
      </c>
      <c r="C62" s="23" t="s">
        <v>38</v>
      </c>
      <c r="D62" s="23" t="s">
        <v>62</v>
      </c>
      <c r="E62" s="24">
        <v>43206</v>
      </c>
      <c r="F62" s="24">
        <v>43209</v>
      </c>
      <c r="G62" s="10">
        <v>360.25</v>
      </c>
      <c r="H62" s="13" t="s">
        <v>91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30" customHeight="1" x14ac:dyDescent="0.25">
      <c r="A63" s="25" t="s">
        <v>145</v>
      </c>
      <c r="B63" s="27">
        <v>3079</v>
      </c>
      <c r="C63" s="23" t="s">
        <v>38</v>
      </c>
      <c r="D63" s="23" t="s">
        <v>41</v>
      </c>
      <c r="E63" s="24">
        <v>43206</v>
      </c>
      <c r="F63" s="24">
        <v>43209</v>
      </c>
      <c r="G63" s="10">
        <v>378.5</v>
      </c>
      <c r="H63" s="13" t="s">
        <v>91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30" customHeight="1" x14ac:dyDescent="0.25">
      <c r="A64" s="23" t="s">
        <v>131</v>
      </c>
      <c r="B64" s="27">
        <v>3032</v>
      </c>
      <c r="C64" s="23" t="s">
        <v>132</v>
      </c>
      <c r="D64" s="23" t="s">
        <v>59</v>
      </c>
      <c r="E64" s="24">
        <v>43208</v>
      </c>
      <c r="F64" s="24">
        <v>43210</v>
      </c>
      <c r="G64" s="10">
        <v>428.54</v>
      </c>
      <c r="H64" s="15" t="s">
        <v>91</v>
      </c>
    </row>
    <row r="65" spans="1:20" ht="30" customHeight="1" x14ac:dyDescent="0.25">
      <c r="A65" s="23" t="s">
        <v>131</v>
      </c>
      <c r="B65" s="27">
        <v>3032</v>
      </c>
      <c r="C65" s="23" t="s">
        <v>132</v>
      </c>
      <c r="D65" s="23" t="s">
        <v>41</v>
      </c>
      <c r="E65" s="24">
        <v>43208</v>
      </c>
      <c r="F65" s="24">
        <v>43210</v>
      </c>
      <c r="G65" s="10">
        <v>270</v>
      </c>
      <c r="H65" s="23" t="s">
        <v>133</v>
      </c>
    </row>
    <row r="66" spans="1:20" ht="30" customHeight="1" x14ac:dyDescent="0.25">
      <c r="A66" s="25" t="s">
        <v>119</v>
      </c>
      <c r="B66" s="27">
        <v>3044</v>
      </c>
      <c r="C66" s="23" t="s">
        <v>38</v>
      </c>
      <c r="D66" s="21" t="s">
        <v>59</v>
      </c>
      <c r="E66" s="24">
        <v>43209</v>
      </c>
      <c r="F66" s="24">
        <v>43212</v>
      </c>
      <c r="G66" s="10">
        <v>192.88</v>
      </c>
      <c r="H66" s="13" t="s">
        <v>64</v>
      </c>
    </row>
    <row r="67" spans="1:20" ht="30" customHeight="1" x14ac:dyDescent="0.25">
      <c r="A67" s="25" t="s">
        <v>119</v>
      </c>
      <c r="B67" s="27">
        <v>3044</v>
      </c>
      <c r="C67" s="23" t="s">
        <v>38</v>
      </c>
      <c r="D67" s="21" t="s">
        <v>41</v>
      </c>
      <c r="E67" s="24">
        <v>43209</v>
      </c>
      <c r="F67" s="24">
        <v>43212</v>
      </c>
      <c r="G67" s="10">
        <v>590.52</v>
      </c>
      <c r="H67" s="13" t="s">
        <v>64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0" customHeight="1" x14ac:dyDescent="0.25">
      <c r="A68" s="29" t="s">
        <v>74</v>
      </c>
      <c r="B68" s="27">
        <v>3092</v>
      </c>
      <c r="C68" s="29" t="s">
        <v>75</v>
      </c>
      <c r="D68" s="29" t="s">
        <v>59</v>
      </c>
      <c r="E68" s="24">
        <v>43210</v>
      </c>
      <c r="F68" s="24">
        <v>43244</v>
      </c>
      <c r="G68" s="10">
        <v>215.03</v>
      </c>
      <c r="H68" s="30" t="s">
        <v>63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0" customHeight="1" x14ac:dyDescent="0.25">
      <c r="A69" s="31" t="s">
        <v>74</v>
      </c>
      <c r="B69" s="27">
        <v>3092</v>
      </c>
      <c r="C69" s="29" t="s">
        <v>75</v>
      </c>
      <c r="D69" s="29" t="s">
        <v>41</v>
      </c>
      <c r="E69" s="24">
        <v>43210</v>
      </c>
      <c r="F69" s="24">
        <v>43244</v>
      </c>
      <c r="G69" s="10">
        <v>453.05</v>
      </c>
      <c r="H69" s="30" t="s">
        <v>63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30" customHeight="1" x14ac:dyDescent="0.25">
      <c r="A70" s="21" t="s">
        <v>92</v>
      </c>
      <c r="B70" s="27">
        <v>3001</v>
      </c>
      <c r="C70" s="21" t="s">
        <v>93</v>
      </c>
      <c r="D70" s="21" t="s">
        <v>59</v>
      </c>
      <c r="E70" s="24">
        <v>43210</v>
      </c>
      <c r="F70" s="24">
        <v>43216</v>
      </c>
      <c r="G70" s="10">
        <v>695.66</v>
      </c>
      <c r="H70" s="13" t="s">
        <v>91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30" customHeight="1" x14ac:dyDescent="0.25">
      <c r="A71" s="21" t="s">
        <v>92</v>
      </c>
      <c r="B71" s="27">
        <v>3001</v>
      </c>
      <c r="C71" s="21" t="s">
        <v>93</v>
      </c>
      <c r="D71" s="21" t="s">
        <v>59</v>
      </c>
      <c r="E71" s="24">
        <v>43210</v>
      </c>
      <c r="F71" s="24">
        <v>43216</v>
      </c>
      <c r="G71" s="10">
        <v>850</v>
      </c>
      <c r="H71" s="13" t="s">
        <v>91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30" customHeight="1" x14ac:dyDescent="0.25">
      <c r="A72" s="21" t="s">
        <v>97</v>
      </c>
      <c r="B72" s="27">
        <v>3050</v>
      </c>
      <c r="C72" s="21" t="s">
        <v>100</v>
      </c>
      <c r="D72" s="25" t="s">
        <v>101</v>
      </c>
      <c r="E72" s="24">
        <v>43211</v>
      </c>
      <c r="F72" s="24">
        <v>43217</v>
      </c>
      <c r="G72" s="10">
        <v>1255.72</v>
      </c>
      <c r="H72" s="13" t="s">
        <v>64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30" customHeight="1" x14ac:dyDescent="0.25">
      <c r="A73" s="21" t="s">
        <v>97</v>
      </c>
      <c r="B73" s="27">
        <v>3050</v>
      </c>
      <c r="C73" s="21" t="s">
        <v>100</v>
      </c>
      <c r="D73" s="21" t="s">
        <v>198</v>
      </c>
      <c r="E73" s="24">
        <v>43211</v>
      </c>
      <c r="F73" s="24">
        <v>43217</v>
      </c>
      <c r="G73" s="10">
        <v>912</v>
      </c>
      <c r="H73" s="13" t="s">
        <v>64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30" customHeight="1" x14ac:dyDescent="0.25">
      <c r="A74" s="21" t="s">
        <v>97</v>
      </c>
      <c r="B74" s="27">
        <v>3050</v>
      </c>
      <c r="C74" s="21" t="s">
        <v>100</v>
      </c>
      <c r="D74" s="21" t="s">
        <v>98</v>
      </c>
      <c r="E74" s="24">
        <v>43211</v>
      </c>
      <c r="F74" s="24">
        <v>43217</v>
      </c>
      <c r="G74" s="10">
        <v>210</v>
      </c>
      <c r="H74" s="13" t="s">
        <v>64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30" customHeight="1" x14ac:dyDescent="0.25">
      <c r="A75" s="21" t="s">
        <v>97</v>
      </c>
      <c r="B75" s="27">
        <v>3050</v>
      </c>
      <c r="C75" s="21" t="s">
        <v>100</v>
      </c>
      <c r="D75" s="25" t="s">
        <v>99</v>
      </c>
      <c r="E75" s="24">
        <v>43211</v>
      </c>
      <c r="F75" s="24">
        <v>43217</v>
      </c>
      <c r="G75" s="10">
        <v>320</v>
      </c>
      <c r="H75" s="13" t="s">
        <v>64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30" customHeight="1" x14ac:dyDescent="0.25">
      <c r="A76" s="25" t="s">
        <v>113</v>
      </c>
      <c r="B76" s="27">
        <v>3061</v>
      </c>
      <c r="C76" s="21" t="s">
        <v>102</v>
      </c>
      <c r="D76" s="25" t="s">
        <v>103</v>
      </c>
      <c r="E76" s="24">
        <v>43213</v>
      </c>
      <c r="F76" s="24">
        <v>43217</v>
      </c>
      <c r="G76" s="10">
        <v>75</v>
      </c>
      <c r="H76" s="13" t="s">
        <v>91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30" customHeight="1" x14ac:dyDescent="0.25">
      <c r="A77" s="25" t="s">
        <v>113</v>
      </c>
      <c r="B77" s="27">
        <v>3061</v>
      </c>
      <c r="C77" s="21" t="s">
        <v>102</v>
      </c>
      <c r="D77" s="25" t="s">
        <v>104</v>
      </c>
      <c r="E77" s="24">
        <v>43213</v>
      </c>
      <c r="F77" s="24">
        <v>43217</v>
      </c>
      <c r="G77" s="10">
        <v>75.5</v>
      </c>
      <c r="H77" s="13" t="s">
        <v>91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30" customHeight="1" x14ac:dyDescent="0.25">
      <c r="A78" s="25" t="s">
        <v>113</v>
      </c>
      <c r="B78" s="27">
        <v>3061</v>
      </c>
      <c r="C78" s="21" t="s">
        <v>102</v>
      </c>
      <c r="D78" s="21" t="s">
        <v>110</v>
      </c>
      <c r="E78" s="24">
        <v>43213</v>
      </c>
      <c r="F78" s="24">
        <v>43217</v>
      </c>
      <c r="G78" s="10">
        <v>56.5</v>
      </c>
      <c r="H78" s="13" t="s">
        <v>91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30" customHeight="1" x14ac:dyDescent="0.25">
      <c r="A79" s="25" t="s">
        <v>113</v>
      </c>
      <c r="B79" s="27">
        <v>3061</v>
      </c>
      <c r="C79" s="21" t="s">
        <v>102</v>
      </c>
      <c r="D79" s="21" t="s">
        <v>111</v>
      </c>
      <c r="E79" s="24">
        <v>43213</v>
      </c>
      <c r="F79" s="24">
        <v>43217</v>
      </c>
      <c r="G79" s="10">
        <v>98</v>
      </c>
      <c r="H79" s="13" t="s">
        <v>91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30" customHeight="1" x14ac:dyDescent="0.25">
      <c r="A80" s="25" t="s">
        <v>113</v>
      </c>
      <c r="B80" s="27">
        <v>3061</v>
      </c>
      <c r="C80" s="21" t="s">
        <v>102</v>
      </c>
      <c r="D80" s="21" t="s">
        <v>112</v>
      </c>
      <c r="E80" s="24">
        <v>43213</v>
      </c>
      <c r="F80" s="24">
        <v>43217</v>
      </c>
      <c r="G80" s="10">
        <v>71.5</v>
      </c>
      <c r="H80" s="13" t="s">
        <v>91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30" customHeight="1" x14ac:dyDescent="0.25">
      <c r="A81" s="21" t="s">
        <v>78</v>
      </c>
      <c r="B81" s="28">
        <v>3098</v>
      </c>
      <c r="C81" s="21" t="s">
        <v>30</v>
      </c>
      <c r="D81" s="25" t="s">
        <v>59</v>
      </c>
      <c r="E81" s="24">
        <v>43217</v>
      </c>
      <c r="F81" s="24">
        <v>43220</v>
      </c>
      <c r="G81" s="10">
        <v>394.99</v>
      </c>
      <c r="H81" s="13" t="s">
        <v>91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30" customHeight="1" x14ac:dyDescent="0.25">
      <c r="A82" s="21" t="s">
        <v>78</v>
      </c>
      <c r="B82" s="28">
        <v>3098</v>
      </c>
      <c r="C82" s="21" t="s">
        <v>30</v>
      </c>
      <c r="D82" s="25" t="s">
        <v>41</v>
      </c>
      <c r="E82" s="24">
        <v>43217</v>
      </c>
      <c r="F82" s="24">
        <v>43220</v>
      </c>
      <c r="G82" s="10">
        <v>652.88</v>
      </c>
      <c r="H82" s="13" t="s">
        <v>91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30" customHeight="1" x14ac:dyDescent="0.25">
      <c r="A83" s="23" t="s">
        <v>126</v>
      </c>
      <c r="B83" s="27">
        <v>3100</v>
      </c>
      <c r="C83" s="23" t="s">
        <v>75</v>
      </c>
      <c r="D83" s="23" t="s">
        <v>59</v>
      </c>
      <c r="E83" s="24">
        <v>43223</v>
      </c>
      <c r="F83" s="24">
        <v>43227</v>
      </c>
      <c r="G83" s="10">
        <v>104.79</v>
      </c>
      <c r="H83" s="13" t="s">
        <v>64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30" customHeight="1" x14ac:dyDescent="0.25">
      <c r="A84" s="23" t="s">
        <v>126</v>
      </c>
      <c r="B84" s="27">
        <v>3100</v>
      </c>
      <c r="C84" s="23" t="s">
        <v>75</v>
      </c>
      <c r="D84" s="23" t="s">
        <v>41</v>
      </c>
      <c r="E84" s="24">
        <v>43223</v>
      </c>
      <c r="F84" s="24">
        <v>43227</v>
      </c>
      <c r="G84" s="10">
        <v>496.54</v>
      </c>
      <c r="H84" s="15" t="s">
        <v>64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30" customHeight="1" x14ac:dyDescent="0.25">
      <c r="A85" s="25" t="s">
        <v>147</v>
      </c>
      <c r="B85" s="27">
        <v>3080</v>
      </c>
      <c r="C85" s="23" t="s">
        <v>149</v>
      </c>
      <c r="D85" s="23" t="s">
        <v>148</v>
      </c>
      <c r="E85" s="24">
        <v>43225</v>
      </c>
      <c r="F85" s="24">
        <v>43229</v>
      </c>
      <c r="G85" s="10">
        <v>505.6</v>
      </c>
      <c r="H85" s="13" t="s">
        <v>91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30" customHeight="1" x14ac:dyDescent="0.25">
      <c r="A86" s="25" t="s">
        <v>146</v>
      </c>
      <c r="B86" s="27">
        <v>3145</v>
      </c>
      <c r="C86" s="23" t="s">
        <v>15</v>
      </c>
      <c r="D86" s="23" t="s">
        <v>62</v>
      </c>
      <c r="E86" s="24">
        <v>43227</v>
      </c>
      <c r="F86" s="24">
        <v>43230</v>
      </c>
      <c r="G86" s="10">
        <v>289.2</v>
      </c>
      <c r="H86" s="13" t="s">
        <v>91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30" customHeight="1" x14ac:dyDescent="0.25">
      <c r="A87" s="25" t="s">
        <v>146</v>
      </c>
      <c r="B87" s="27">
        <v>3145</v>
      </c>
      <c r="C87" s="23" t="s">
        <v>15</v>
      </c>
      <c r="D87" s="23" t="s">
        <v>41</v>
      </c>
      <c r="E87" s="24">
        <v>43227</v>
      </c>
      <c r="F87" s="24">
        <v>43230</v>
      </c>
      <c r="G87" s="10">
        <v>294</v>
      </c>
      <c r="H87" s="13" t="s">
        <v>91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30" customHeight="1" x14ac:dyDescent="0.25">
      <c r="A88" s="25" t="s">
        <v>114</v>
      </c>
      <c r="B88" s="27">
        <v>3085</v>
      </c>
      <c r="C88" s="23" t="s">
        <v>115</v>
      </c>
      <c r="D88" s="23" t="s">
        <v>116</v>
      </c>
      <c r="E88" s="24">
        <v>43227</v>
      </c>
      <c r="F88" s="24">
        <v>43231</v>
      </c>
      <c r="G88" s="10">
        <v>66.09</v>
      </c>
      <c r="H88" s="13" t="s">
        <v>63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0" customHeight="1" x14ac:dyDescent="0.25">
      <c r="A89" s="25" t="s">
        <v>114</v>
      </c>
      <c r="B89" s="27">
        <v>3085</v>
      </c>
      <c r="C89" s="23" t="s">
        <v>115</v>
      </c>
      <c r="D89" s="23" t="s">
        <v>117</v>
      </c>
      <c r="E89" s="24">
        <v>43227</v>
      </c>
      <c r="F89" s="24">
        <v>43231</v>
      </c>
      <c r="G89" s="10">
        <v>74.459999999999994</v>
      </c>
      <c r="H89" s="13" t="s">
        <v>63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30" customHeight="1" x14ac:dyDescent="0.25">
      <c r="A90" s="25" t="s">
        <v>114</v>
      </c>
      <c r="B90" s="27">
        <v>3085</v>
      </c>
      <c r="C90" s="23" t="s">
        <v>115</v>
      </c>
      <c r="D90" s="23" t="s">
        <v>118</v>
      </c>
      <c r="E90" s="24">
        <v>43227</v>
      </c>
      <c r="F90" s="24">
        <v>43231</v>
      </c>
      <c r="G90" s="10">
        <v>66.67</v>
      </c>
      <c r="H90" s="13" t="s">
        <v>63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30" customHeight="1" x14ac:dyDescent="0.25">
      <c r="A91" s="29" t="s">
        <v>70</v>
      </c>
      <c r="B91" s="27">
        <v>3138</v>
      </c>
      <c r="C91" s="29" t="s">
        <v>15</v>
      </c>
      <c r="D91" s="29" t="s">
        <v>62</v>
      </c>
      <c r="E91" s="24">
        <v>43231</v>
      </c>
      <c r="F91" s="24">
        <v>43234</v>
      </c>
      <c r="G91" s="10">
        <v>108.4</v>
      </c>
      <c r="H91" s="30" t="s">
        <v>63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30" customHeight="1" x14ac:dyDescent="0.25">
      <c r="A92" s="31" t="s">
        <v>70</v>
      </c>
      <c r="B92" s="27">
        <v>3138</v>
      </c>
      <c r="C92" s="29" t="s">
        <v>15</v>
      </c>
      <c r="D92" s="29" t="s">
        <v>41</v>
      </c>
      <c r="E92" s="24">
        <v>43231</v>
      </c>
      <c r="F92" s="24">
        <v>43234</v>
      </c>
      <c r="G92" s="10">
        <v>437</v>
      </c>
      <c r="H92" s="30" t="s">
        <v>63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30" customHeight="1" x14ac:dyDescent="0.25">
      <c r="A93" s="23" t="s">
        <v>137</v>
      </c>
      <c r="B93" s="27">
        <v>3116</v>
      </c>
      <c r="C93" s="23" t="s">
        <v>138</v>
      </c>
      <c r="D93" s="23" t="s">
        <v>59</v>
      </c>
      <c r="E93" s="24">
        <v>43234</v>
      </c>
      <c r="F93" s="24">
        <v>43237</v>
      </c>
      <c r="G93" s="10">
        <v>2810.1</v>
      </c>
      <c r="H93" s="15" t="s">
        <v>91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30" customHeight="1" x14ac:dyDescent="0.25">
      <c r="A94" s="23" t="s">
        <v>137</v>
      </c>
      <c r="B94" s="27">
        <v>3116</v>
      </c>
      <c r="C94" s="23" t="s">
        <v>138</v>
      </c>
      <c r="D94" s="23" t="s">
        <v>193</v>
      </c>
      <c r="E94" s="24">
        <v>43234</v>
      </c>
      <c r="F94" s="24">
        <v>43237</v>
      </c>
      <c r="G94" s="10">
        <v>365</v>
      </c>
      <c r="H94" s="15" t="s">
        <v>91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30" customHeight="1" x14ac:dyDescent="0.25">
      <c r="A95" s="23" t="s">
        <v>137</v>
      </c>
      <c r="B95" s="27">
        <v>3116</v>
      </c>
      <c r="C95" s="23" t="s">
        <v>138</v>
      </c>
      <c r="D95" s="23" t="s">
        <v>194</v>
      </c>
      <c r="E95" s="24">
        <v>43234</v>
      </c>
      <c r="F95" s="24">
        <v>43237</v>
      </c>
      <c r="G95" s="10">
        <v>925</v>
      </c>
      <c r="H95" s="15" t="s">
        <v>91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30" customHeight="1" x14ac:dyDescent="0.25">
      <c r="A96" s="25" t="s">
        <v>83</v>
      </c>
      <c r="B96" s="27">
        <v>2918</v>
      </c>
      <c r="C96" s="21" t="s">
        <v>84</v>
      </c>
      <c r="D96" s="25" t="s">
        <v>59</v>
      </c>
      <c r="E96" s="24">
        <v>43234</v>
      </c>
      <c r="F96" s="24">
        <v>43238</v>
      </c>
      <c r="G96" s="10">
        <v>841.74</v>
      </c>
      <c r="H96" s="13" t="s">
        <v>64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0" customHeight="1" x14ac:dyDescent="0.25">
      <c r="A97" s="25" t="s">
        <v>83</v>
      </c>
      <c r="B97" s="27">
        <v>2918</v>
      </c>
      <c r="C97" s="21" t="s">
        <v>84</v>
      </c>
      <c r="D97" s="25" t="s">
        <v>41</v>
      </c>
      <c r="E97" s="24">
        <v>43234</v>
      </c>
      <c r="F97" s="24">
        <v>43238</v>
      </c>
      <c r="G97" s="10">
        <v>1120</v>
      </c>
      <c r="H97" s="13" t="s">
        <v>86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30" customHeight="1" x14ac:dyDescent="0.25">
      <c r="A98" s="25" t="s">
        <v>77</v>
      </c>
      <c r="B98" s="27">
        <v>3174</v>
      </c>
      <c r="C98" s="21" t="s">
        <v>76</v>
      </c>
      <c r="D98" s="25" t="s">
        <v>41</v>
      </c>
      <c r="E98" s="24">
        <v>43235</v>
      </c>
      <c r="F98" s="24">
        <v>43236</v>
      </c>
      <c r="G98" s="10">
        <v>60</v>
      </c>
      <c r="H98" s="13" t="s">
        <v>85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30" customHeight="1" x14ac:dyDescent="0.25">
      <c r="A99" s="23" t="s">
        <v>129</v>
      </c>
      <c r="B99" s="27">
        <v>3133</v>
      </c>
      <c r="C99" s="23" t="s">
        <v>130</v>
      </c>
      <c r="D99" s="23" t="s">
        <v>59</v>
      </c>
      <c r="E99" s="24">
        <v>43236</v>
      </c>
      <c r="F99" s="24">
        <v>43237</v>
      </c>
      <c r="G99" s="10">
        <v>402.43</v>
      </c>
      <c r="H99" s="15" t="s">
        <v>64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30" customHeight="1" x14ac:dyDescent="0.25">
      <c r="A100" s="23" t="s">
        <v>129</v>
      </c>
      <c r="B100" s="27">
        <v>3133</v>
      </c>
      <c r="C100" s="23" t="s">
        <v>130</v>
      </c>
      <c r="D100" s="23" t="s">
        <v>41</v>
      </c>
      <c r="E100" s="24">
        <v>43236</v>
      </c>
      <c r="F100" s="24">
        <v>43237</v>
      </c>
      <c r="G100" s="10">
        <v>295.83999999999997</v>
      </c>
      <c r="H100" s="15" t="s">
        <v>64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30" customHeight="1" x14ac:dyDescent="0.25">
      <c r="A101" s="23" t="s">
        <v>256</v>
      </c>
      <c r="B101" s="27">
        <v>3144</v>
      </c>
      <c r="C101" s="23" t="s">
        <v>15</v>
      </c>
      <c r="D101" s="23" t="s">
        <v>22</v>
      </c>
      <c r="E101" s="24">
        <v>43236</v>
      </c>
      <c r="F101" s="24">
        <v>43237</v>
      </c>
      <c r="G101" s="10">
        <v>103.4</v>
      </c>
      <c r="H101" s="15" t="s">
        <v>63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30" customHeight="1" x14ac:dyDescent="0.25">
      <c r="A102" s="23" t="s">
        <v>256</v>
      </c>
      <c r="B102" s="27">
        <v>3144</v>
      </c>
      <c r="C102" s="23" t="s">
        <v>15</v>
      </c>
      <c r="D102" s="23" t="s">
        <v>41</v>
      </c>
      <c r="E102" s="24">
        <v>43236</v>
      </c>
      <c r="F102" s="24">
        <v>43237</v>
      </c>
      <c r="G102" s="10">
        <v>196.33</v>
      </c>
      <c r="H102" s="15" t="s">
        <v>63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30" customHeight="1" x14ac:dyDescent="0.25">
      <c r="A103" s="25" t="s">
        <v>77</v>
      </c>
      <c r="B103" s="27">
        <v>3174</v>
      </c>
      <c r="C103" s="21" t="s">
        <v>76</v>
      </c>
      <c r="D103" s="25" t="s">
        <v>41</v>
      </c>
      <c r="E103" s="24">
        <v>43239</v>
      </c>
      <c r="F103" s="24">
        <v>43240</v>
      </c>
      <c r="G103" s="10">
        <v>74.400000000000006</v>
      </c>
      <c r="H103" s="13" t="s">
        <v>85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30" customHeight="1" x14ac:dyDescent="0.25">
      <c r="A104" s="23" t="s">
        <v>120</v>
      </c>
      <c r="B104" s="27">
        <v>3146</v>
      </c>
      <c r="C104" s="23" t="s">
        <v>121</v>
      </c>
      <c r="D104" s="23" t="s">
        <v>59</v>
      </c>
      <c r="E104" s="24">
        <v>43241</v>
      </c>
      <c r="F104" s="24">
        <v>43245</v>
      </c>
      <c r="G104" s="10">
        <v>173.98</v>
      </c>
      <c r="H104" s="13" t="s">
        <v>63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30" customHeight="1" x14ac:dyDescent="0.25">
      <c r="A105" s="23" t="s">
        <v>120</v>
      </c>
      <c r="B105" s="27">
        <v>3146</v>
      </c>
      <c r="C105" s="23" t="s">
        <v>121</v>
      </c>
      <c r="D105" s="23" t="s">
        <v>122</v>
      </c>
      <c r="E105" s="24">
        <v>43241</v>
      </c>
      <c r="F105" s="24">
        <v>43245</v>
      </c>
      <c r="G105" s="10">
        <v>163.5</v>
      </c>
      <c r="H105" s="13" t="s">
        <v>63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30" customHeight="1" x14ac:dyDescent="0.25">
      <c r="A106" s="23" t="s">
        <v>120</v>
      </c>
      <c r="B106" s="27">
        <v>3146</v>
      </c>
      <c r="C106" s="23" t="s">
        <v>121</v>
      </c>
      <c r="D106" s="23" t="s">
        <v>123</v>
      </c>
      <c r="E106" s="24">
        <v>43241</v>
      </c>
      <c r="F106" s="24">
        <v>43245</v>
      </c>
      <c r="G106" s="10">
        <v>82</v>
      </c>
      <c r="H106" s="13" t="s">
        <v>63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30" customHeight="1" x14ac:dyDescent="0.25">
      <c r="A107" s="23" t="s">
        <v>120</v>
      </c>
      <c r="B107" s="27">
        <v>3146</v>
      </c>
      <c r="C107" s="23" t="s">
        <v>121</v>
      </c>
      <c r="D107" s="23" t="s">
        <v>124</v>
      </c>
      <c r="E107" s="24">
        <v>43241</v>
      </c>
      <c r="F107" s="24">
        <v>43245</v>
      </c>
      <c r="G107" s="10">
        <v>154</v>
      </c>
      <c r="H107" s="13" t="s">
        <v>63</v>
      </c>
    </row>
    <row r="108" spans="1:20" ht="30" customHeight="1" x14ac:dyDescent="0.25">
      <c r="A108" s="25" t="s">
        <v>79</v>
      </c>
      <c r="B108" s="27">
        <v>3259</v>
      </c>
      <c r="C108" s="21" t="s">
        <v>80</v>
      </c>
      <c r="D108" s="21" t="s">
        <v>41</v>
      </c>
      <c r="E108" s="24">
        <v>43242</v>
      </c>
      <c r="F108" s="24">
        <v>43244</v>
      </c>
      <c r="G108" s="10">
        <v>91.91</v>
      </c>
      <c r="H108" s="13" t="s">
        <v>91</v>
      </c>
    </row>
    <row r="109" spans="1:20" ht="30" customHeight="1" x14ac:dyDescent="0.25">
      <c r="A109" s="25" t="s">
        <v>79</v>
      </c>
      <c r="B109" s="27">
        <v>3259</v>
      </c>
      <c r="C109" s="21" t="s">
        <v>80</v>
      </c>
      <c r="D109" s="21" t="s">
        <v>69</v>
      </c>
      <c r="E109" s="24">
        <v>43242</v>
      </c>
      <c r="F109" s="24">
        <v>43244</v>
      </c>
      <c r="G109" s="10">
        <v>184</v>
      </c>
      <c r="H109" s="13" t="s">
        <v>91</v>
      </c>
    </row>
    <row r="110" spans="1:20" ht="30" customHeight="1" x14ac:dyDescent="0.25">
      <c r="A110" s="23" t="s">
        <v>139</v>
      </c>
      <c r="B110" s="27">
        <v>3182</v>
      </c>
      <c r="C110" s="23" t="s">
        <v>140</v>
      </c>
      <c r="D110" s="23" t="s">
        <v>59</v>
      </c>
      <c r="E110" s="24">
        <v>43243</v>
      </c>
      <c r="F110" s="24">
        <v>43245</v>
      </c>
      <c r="G110" s="10">
        <v>436.73</v>
      </c>
      <c r="H110" s="15" t="s">
        <v>63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30" customHeight="1" x14ac:dyDescent="0.25">
      <c r="A111" s="23" t="s">
        <v>139</v>
      </c>
      <c r="B111" s="27">
        <v>3182</v>
      </c>
      <c r="C111" s="23" t="s">
        <v>140</v>
      </c>
      <c r="D111" s="23" t="s">
        <v>41</v>
      </c>
      <c r="E111" s="24">
        <v>43243</v>
      </c>
      <c r="F111" s="24">
        <v>43245</v>
      </c>
      <c r="G111" s="10">
        <v>465</v>
      </c>
      <c r="H111" s="15" t="s">
        <v>63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30" customHeight="1" x14ac:dyDescent="0.25">
      <c r="A112" s="47" t="s">
        <v>127</v>
      </c>
      <c r="B112" s="46">
        <v>3160</v>
      </c>
      <c r="C112" s="47" t="s">
        <v>128</v>
      </c>
      <c r="D112" s="47" t="s">
        <v>59</v>
      </c>
      <c r="E112" s="48">
        <v>43252</v>
      </c>
      <c r="F112" s="48">
        <v>43254</v>
      </c>
      <c r="G112" s="63">
        <v>1811.06</v>
      </c>
      <c r="H112" s="70" t="s">
        <v>64</v>
      </c>
    </row>
    <row r="113" spans="1:20" ht="30" customHeight="1" x14ac:dyDescent="0.25">
      <c r="A113" s="23" t="s">
        <v>125</v>
      </c>
      <c r="B113" s="27">
        <v>3163</v>
      </c>
      <c r="C113" s="23" t="s">
        <v>12</v>
      </c>
      <c r="D113" s="23" t="s">
        <v>59</v>
      </c>
      <c r="E113" s="24">
        <v>43253</v>
      </c>
      <c r="F113" s="24">
        <v>43257</v>
      </c>
      <c r="G113" s="10">
        <v>419.81</v>
      </c>
      <c r="H113" s="13" t="s">
        <v>91</v>
      </c>
    </row>
    <row r="114" spans="1:20" ht="30" customHeight="1" x14ac:dyDescent="0.25">
      <c r="A114" s="23" t="s">
        <v>125</v>
      </c>
      <c r="B114" s="27">
        <v>3163</v>
      </c>
      <c r="C114" s="23" t="s">
        <v>12</v>
      </c>
      <c r="D114" s="23" t="s">
        <v>41</v>
      </c>
      <c r="E114" s="24">
        <v>43253</v>
      </c>
      <c r="F114" s="24">
        <v>43257</v>
      </c>
      <c r="G114" s="10">
        <v>502.59</v>
      </c>
      <c r="H114" s="13" t="s">
        <v>91</v>
      </c>
    </row>
    <row r="115" spans="1:20" ht="30" customHeight="1" x14ac:dyDescent="0.25">
      <c r="A115" s="31" t="s">
        <v>65</v>
      </c>
      <c r="B115" s="27">
        <v>3190</v>
      </c>
      <c r="C115" s="29" t="s">
        <v>66</v>
      </c>
      <c r="D115" s="29" t="s">
        <v>59</v>
      </c>
      <c r="E115" s="24">
        <v>43254</v>
      </c>
      <c r="F115" s="24">
        <v>43258</v>
      </c>
      <c r="G115" s="10">
        <v>1185.56</v>
      </c>
      <c r="H115" s="30" t="s">
        <v>64</v>
      </c>
    </row>
    <row r="116" spans="1:20" s="9" customFormat="1" ht="30" customHeight="1" x14ac:dyDescent="0.25">
      <c r="A116" s="31" t="s">
        <v>65</v>
      </c>
      <c r="B116" s="27">
        <v>3190</v>
      </c>
      <c r="C116" s="29" t="s">
        <v>66</v>
      </c>
      <c r="D116" s="29" t="s">
        <v>41</v>
      </c>
      <c r="E116" s="24">
        <v>43254</v>
      </c>
      <c r="F116" s="24">
        <v>43258</v>
      </c>
      <c r="G116" s="10">
        <v>570</v>
      </c>
      <c r="H116" s="30" t="s">
        <v>64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30" customHeight="1" x14ac:dyDescent="0.25">
      <c r="A117" s="29" t="s">
        <v>67</v>
      </c>
      <c r="B117" s="27">
        <v>3188</v>
      </c>
      <c r="C117" s="29" t="s">
        <v>68</v>
      </c>
      <c r="D117" s="29" t="s">
        <v>23</v>
      </c>
      <c r="E117" s="24">
        <v>43255</v>
      </c>
      <c r="F117" s="24">
        <v>43256</v>
      </c>
      <c r="G117" s="10">
        <v>88</v>
      </c>
      <c r="H117" s="13" t="s">
        <v>91</v>
      </c>
    </row>
    <row r="118" spans="1:20" ht="30" customHeight="1" x14ac:dyDescent="0.25">
      <c r="A118" s="29" t="s">
        <v>67</v>
      </c>
      <c r="B118" s="27">
        <v>3188</v>
      </c>
      <c r="C118" s="29" t="s">
        <v>68</v>
      </c>
      <c r="D118" s="29" t="s">
        <v>69</v>
      </c>
      <c r="E118" s="24">
        <v>43255</v>
      </c>
      <c r="F118" s="24">
        <v>43256</v>
      </c>
      <c r="G118" s="10">
        <v>81.7</v>
      </c>
      <c r="H118" s="13" t="s">
        <v>91</v>
      </c>
    </row>
    <row r="119" spans="1:20" ht="30" customHeight="1" x14ac:dyDescent="0.25">
      <c r="A119" s="31" t="s">
        <v>72</v>
      </c>
      <c r="B119" s="27">
        <v>3171</v>
      </c>
      <c r="C119" s="29" t="s">
        <v>109</v>
      </c>
      <c r="D119" s="29" t="s">
        <v>195</v>
      </c>
      <c r="E119" s="24">
        <v>43255</v>
      </c>
      <c r="F119" s="24">
        <v>43257</v>
      </c>
      <c r="G119" s="10">
        <v>330</v>
      </c>
      <c r="H119" s="30" t="s">
        <v>64</v>
      </c>
    </row>
    <row r="120" spans="1:20" ht="30" customHeight="1" x14ac:dyDescent="0.25">
      <c r="A120" s="31" t="s">
        <v>72</v>
      </c>
      <c r="B120" s="27">
        <v>3171</v>
      </c>
      <c r="C120" s="29" t="s">
        <v>109</v>
      </c>
      <c r="D120" s="29" t="s">
        <v>117</v>
      </c>
      <c r="E120" s="24">
        <v>43255</v>
      </c>
      <c r="F120" s="24">
        <v>43257</v>
      </c>
      <c r="G120" s="10">
        <v>136.18</v>
      </c>
      <c r="H120" s="30" t="s">
        <v>64</v>
      </c>
    </row>
    <row r="121" spans="1:20" ht="30" customHeight="1" x14ac:dyDescent="0.25">
      <c r="A121" s="31" t="s">
        <v>72</v>
      </c>
      <c r="B121" s="27">
        <v>3171</v>
      </c>
      <c r="C121" s="29" t="s">
        <v>109</v>
      </c>
      <c r="D121" s="31" t="s">
        <v>60</v>
      </c>
      <c r="E121" s="24">
        <v>43255</v>
      </c>
      <c r="F121" s="24">
        <v>43257</v>
      </c>
      <c r="G121" s="10">
        <v>184.26</v>
      </c>
      <c r="H121" s="30" t="s">
        <v>64</v>
      </c>
    </row>
    <row r="122" spans="1:20" ht="30" customHeight="1" x14ac:dyDescent="0.25">
      <c r="A122" s="35" t="s">
        <v>158</v>
      </c>
      <c r="B122" s="35">
        <v>3095</v>
      </c>
      <c r="C122" s="35" t="s">
        <v>169</v>
      </c>
      <c r="D122" s="35" t="s">
        <v>59</v>
      </c>
      <c r="E122" s="36">
        <v>43256</v>
      </c>
      <c r="F122" s="36">
        <v>43261</v>
      </c>
      <c r="G122" s="37">
        <v>652.88</v>
      </c>
      <c r="H122" s="38" t="s">
        <v>91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30" customHeight="1" x14ac:dyDescent="0.25">
      <c r="A123" s="35" t="s">
        <v>158</v>
      </c>
      <c r="B123" s="35">
        <v>3095</v>
      </c>
      <c r="C123" s="35" t="s">
        <v>169</v>
      </c>
      <c r="D123" s="35" t="s">
        <v>41</v>
      </c>
      <c r="E123" s="36">
        <v>43256</v>
      </c>
      <c r="F123" s="36">
        <v>43261</v>
      </c>
      <c r="G123" s="37">
        <v>855.4</v>
      </c>
      <c r="H123" s="59" t="s">
        <v>184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30" customHeight="1" x14ac:dyDescent="0.25">
      <c r="A124" s="29" t="s">
        <v>71</v>
      </c>
      <c r="B124" s="27">
        <v>3139</v>
      </c>
      <c r="C124" s="29" t="s">
        <v>15</v>
      </c>
      <c r="D124" s="29" t="s">
        <v>69</v>
      </c>
      <c r="E124" s="24">
        <v>43266</v>
      </c>
      <c r="F124" s="24">
        <v>43271</v>
      </c>
      <c r="G124" s="10">
        <v>196.67</v>
      </c>
      <c r="H124" s="30" t="s">
        <v>63</v>
      </c>
    </row>
    <row r="125" spans="1:20" ht="30" customHeight="1" x14ac:dyDescent="0.25">
      <c r="A125" s="31" t="s">
        <v>71</v>
      </c>
      <c r="B125" s="27">
        <v>3139</v>
      </c>
      <c r="C125" s="29" t="s">
        <v>15</v>
      </c>
      <c r="D125" s="29" t="s">
        <v>41</v>
      </c>
      <c r="E125" s="24">
        <v>43266</v>
      </c>
      <c r="F125" s="24">
        <v>43267</v>
      </c>
      <c r="G125" s="10">
        <v>316.51</v>
      </c>
      <c r="H125" s="30" t="s">
        <v>63</v>
      </c>
    </row>
    <row r="126" spans="1:20" ht="30" customHeight="1" x14ac:dyDescent="0.25">
      <c r="A126" s="32" t="s">
        <v>155</v>
      </c>
      <c r="B126" s="32">
        <v>3236</v>
      </c>
      <c r="C126" s="32" t="s">
        <v>168</v>
      </c>
      <c r="D126" s="32" t="s">
        <v>41</v>
      </c>
      <c r="E126" s="24">
        <v>43269</v>
      </c>
      <c r="F126" s="24">
        <v>43270</v>
      </c>
      <c r="G126" s="10">
        <v>75</v>
      </c>
      <c r="H126" s="33" t="s">
        <v>247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30" customHeight="1" x14ac:dyDescent="0.25">
      <c r="A127" s="31" t="s">
        <v>73</v>
      </c>
      <c r="B127" s="27">
        <v>3194</v>
      </c>
      <c r="C127" s="29" t="s">
        <v>61</v>
      </c>
      <c r="D127" s="31" t="s">
        <v>62</v>
      </c>
      <c r="E127" s="24">
        <v>43269</v>
      </c>
      <c r="F127" s="24">
        <v>43271</v>
      </c>
      <c r="G127" s="10">
        <v>144</v>
      </c>
      <c r="H127" s="30" t="s">
        <v>63</v>
      </c>
    </row>
    <row r="128" spans="1:20" ht="30" customHeight="1" x14ac:dyDescent="0.25">
      <c r="A128" s="31" t="s">
        <v>73</v>
      </c>
      <c r="B128" s="27">
        <v>3194</v>
      </c>
      <c r="C128" s="29" t="s">
        <v>61</v>
      </c>
      <c r="D128" s="29" t="s">
        <v>112</v>
      </c>
      <c r="E128" s="24">
        <v>43269</v>
      </c>
      <c r="F128" s="24">
        <v>43271</v>
      </c>
      <c r="G128" s="10">
        <v>144</v>
      </c>
      <c r="H128" s="30" t="s">
        <v>63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30" customHeight="1" x14ac:dyDescent="0.25">
      <c r="A129" s="31" t="s">
        <v>73</v>
      </c>
      <c r="B129" s="27">
        <v>3194</v>
      </c>
      <c r="C129" s="29" t="s">
        <v>61</v>
      </c>
      <c r="D129" s="29" t="s">
        <v>111</v>
      </c>
      <c r="E129" s="24">
        <v>43269</v>
      </c>
      <c r="F129" s="24">
        <v>43271</v>
      </c>
      <c r="G129" s="10">
        <v>220</v>
      </c>
      <c r="H129" s="30" t="s">
        <v>63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30" customHeight="1" x14ac:dyDescent="0.25">
      <c r="A130" s="25" t="s">
        <v>248</v>
      </c>
      <c r="B130" s="27">
        <v>3255</v>
      </c>
      <c r="C130" s="21" t="s">
        <v>168</v>
      </c>
      <c r="D130" s="25" t="s">
        <v>22</v>
      </c>
      <c r="E130" s="24">
        <v>43271</v>
      </c>
      <c r="F130" s="24">
        <v>43272</v>
      </c>
      <c r="G130" s="10">
        <v>61.2</v>
      </c>
      <c r="H130" s="13" t="s">
        <v>63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30" customHeight="1" x14ac:dyDescent="0.25">
      <c r="A131" s="25" t="s">
        <v>248</v>
      </c>
      <c r="B131" s="27">
        <v>3255</v>
      </c>
      <c r="C131" s="21" t="s">
        <v>168</v>
      </c>
      <c r="D131" s="25" t="s">
        <v>41</v>
      </c>
      <c r="E131" s="24">
        <v>43271</v>
      </c>
      <c r="F131" s="24">
        <v>43272</v>
      </c>
      <c r="G131" s="10">
        <v>104</v>
      </c>
      <c r="H131" s="13" t="s">
        <v>63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30" customHeight="1" x14ac:dyDescent="0.25">
      <c r="A132" s="23" t="s">
        <v>144</v>
      </c>
      <c r="B132" s="27">
        <v>3217</v>
      </c>
      <c r="C132" s="23" t="s">
        <v>143</v>
      </c>
      <c r="D132" s="23" t="s">
        <v>59</v>
      </c>
      <c r="E132" s="24">
        <v>42911</v>
      </c>
      <c r="F132" s="24">
        <v>43279</v>
      </c>
      <c r="G132" s="10">
        <v>470.38</v>
      </c>
      <c r="H132" s="15" t="s">
        <v>91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30" customHeight="1" x14ac:dyDescent="0.25">
      <c r="A133" s="23" t="s">
        <v>144</v>
      </c>
      <c r="B133" s="27">
        <v>3217</v>
      </c>
      <c r="C133" s="23" t="s">
        <v>143</v>
      </c>
      <c r="D133" s="23" t="s">
        <v>22</v>
      </c>
      <c r="E133" s="24">
        <v>42911</v>
      </c>
      <c r="F133" s="24">
        <v>43279</v>
      </c>
      <c r="G133" s="10">
        <v>319.89999999999998</v>
      </c>
      <c r="H133" s="15" t="s">
        <v>91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30" customHeight="1" x14ac:dyDescent="0.25">
      <c r="A134" s="23" t="s">
        <v>144</v>
      </c>
      <c r="B134" s="27">
        <v>3217</v>
      </c>
      <c r="C134" s="23" t="s">
        <v>143</v>
      </c>
      <c r="D134" s="23" t="s">
        <v>196</v>
      </c>
      <c r="E134" s="24">
        <v>42911</v>
      </c>
      <c r="F134" s="24">
        <v>43279</v>
      </c>
      <c r="G134" s="10">
        <v>534</v>
      </c>
      <c r="H134" s="15" t="s">
        <v>91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30" customHeight="1" x14ac:dyDescent="0.25">
      <c r="A135" s="23" t="s">
        <v>144</v>
      </c>
      <c r="B135" s="27">
        <v>3217</v>
      </c>
      <c r="C135" s="23" t="s">
        <v>143</v>
      </c>
      <c r="D135" s="23" t="s">
        <v>197</v>
      </c>
      <c r="E135" s="24">
        <v>42911</v>
      </c>
      <c r="F135" s="24">
        <v>43279</v>
      </c>
      <c r="G135" s="10">
        <v>190</v>
      </c>
      <c r="H135" s="15" t="s">
        <v>91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30" customHeight="1" x14ac:dyDescent="0.25">
      <c r="A136" s="25" t="s">
        <v>81</v>
      </c>
      <c r="B136" s="27">
        <v>3142</v>
      </c>
      <c r="C136" s="21" t="s">
        <v>82</v>
      </c>
      <c r="D136" s="21" t="s">
        <v>41</v>
      </c>
      <c r="E136" s="24">
        <v>43278</v>
      </c>
      <c r="F136" s="24">
        <v>43281</v>
      </c>
      <c r="G136" s="10">
        <v>513.69000000000005</v>
      </c>
      <c r="H136" s="13" t="s">
        <v>64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30" customHeight="1" x14ac:dyDescent="0.25">
      <c r="A137" s="25" t="s">
        <v>81</v>
      </c>
      <c r="B137" s="27">
        <v>3142</v>
      </c>
      <c r="C137" s="21" t="s">
        <v>82</v>
      </c>
      <c r="D137" s="25" t="s">
        <v>59</v>
      </c>
      <c r="E137" s="24">
        <v>43278</v>
      </c>
      <c r="F137" s="24">
        <v>43281</v>
      </c>
      <c r="G137" s="10">
        <v>747.75</v>
      </c>
      <c r="H137" s="13" t="s">
        <v>64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30" customHeight="1" x14ac:dyDescent="0.25">
      <c r="A138" s="22" t="s">
        <v>90</v>
      </c>
      <c r="B138" s="27">
        <v>3244</v>
      </c>
      <c r="C138" s="22" t="s">
        <v>58</v>
      </c>
      <c r="D138" s="22" t="s">
        <v>59</v>
      </c>
      <c r="E138" s="26">
        <v>43277</v>
      </c>
      <c r="F138" s="26">
        <v>43280</v>
      </c>
      <c r="G138" s="11">
        <v>353.98</v>
      </c>
      <c r="H138" s="13" t="s">
        <v>91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30" customHeight="1" x14ac:dyDescent="0.25">
      <c r="A139" s="22" t="s">
        <v>90</v>
      </c>
      <c r="B139" s="27">
        <v>3244</v>
      </c>
      <c r="C139" s="22" t="s">
        <v>58</v>
      </c>
      <c r="D139" s="21" t="s">
        <v>41</v>
      </c>
      <c r="E139" s="26">
        <v>43277</v>
      </c>
      <c r="F139" s="26">
        <v>43280</v>
      </c>
      <c r="G139" s="10">
        <v>906</v>
      </c>
      <c r="H139" s="13" t="s">
        <v>91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30" customHeight="1" x14ac:dyDescent="0.25">
      <c r="A140" s="21" t="s">
        <v>88</v>
      </c>
      <c r="B140" s="27">
        <v>3199</v>
      </c>
      <c r="C140" s="21" t="s">
        <v>55</v>
      </c>
      <c r="D140" s="25" t="s">
        <v>59</v>
      </c>
      <c r="E140" s="24">
        <v>43279</v>
      </c>
      <c r="F140" s="24">
        <v>43281</v>
      </c>
      <c r="G140" s="10">
        <v>971.93</v>
      </c>
      <c r="H140" s="13" t="s">
        <v>64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30" customHeight="1" thickBot="1" x14ac:dyDescent="0.3">
      <c r="A141" s="65" t="s">
        <v>88</v>
      </c>
      <c r="B141" s="71">
        <v>3199</v>
      </c>
      <c r="C141" s="65" t="s">
        <v>55</v>
      </c>
      <c r="D141" s="75" t="s">
        <v>41</v>
      </c>
      <c r="E141" s="67">
        <v>43279</v>
      </c>
      <c r="F141" s="67">
        <v>43281</v>
      </c>
      <c r="G141" s="68">
        <v>240</v>
      </c>
      <c r="H141" s="75" t="s">
        <v>89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30" customHeight="1" x14ac:dyDescent="0.25">
      <c r="A142" s="61" t="s">
        <v>87</v>
      </c>
      <c r="B142" s="46">
        <v>3215</v>
      </c>
      <c r="C142" s="62" t="s">
        <v>15</v>
      </c>
      <c r="D142" s="61" t="s">
        <v>62</v>
      </c>
      <c r="E142" s="48">
        <v>43283</v>
      </c>
      <c r="F142" s="48">
        <v>43287</v>
      </c>
      <c r="G142" s="63">
        <v>202.48</v>
      </c>
      <c r="H142" s="64" t="s">
        <v>91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30" customHeight="1" x14ac:dyDescent="0.25">
      <c r="A143" s="25" t="s">
        <v>87</v>
      </c>
      <c r="B143" s="27">
        <v>3215</v>
      </c>
      <c r="C143" s="21" t="s">
        <v>15</v>
      </c>
      <c r="D143" s="25" t="s">
        <v>41</v>
      </c>
      <c r="E143" s="24">
        <v>43283</v>
      </c>
      <c r="F143" s="24">
        <v>43287</v>
      </c>
      <c r="G143" s="10">
        <v>149.22</v>
      </c>
      <c r="H143" s="13" t="s">
        <v>91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30" customHeight="1" x14ac:dyDescent="0.25">
      <c r="A144" s="32" t="s">
        <v>164</v>
      </c>
      <c r="B144" s="32">
        <v>3321</v>
      </c>
      <c r="C144" s="32" t="s">
        <v>181</v>
      </c>
      <c r="D144" s="32" t="s">
        <v>59</v>
      </c>
      <c r="E144" s="24">
        <v>43309</v>
      </c>
      <c r="F144" s="24">
        <v>43311</v>
      </c>
      <c r="G144" s="10">
        <v>2075.98</v>
      </c>
      <c r="H144" s="33" t="s">
        <v>63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30" customHeight="1" x14ac:dyDescent="0.25">
      <c r="A145" s="32" t="s">
        <v>164</v>
      </c>
      <c r="B145" s="32">
        <v>3321</v>
      </c>
      <c r="C145" s="32" t="s">
        <v>181</v>
      </c>
      <c r="D145" s="32" t="s">
        <v>41</v>
      </c>
      <c r="E145" s="24">
        <v>43309</v>
      </c>
      <c r="F145" s="24">
        <v>43311</v>
      </c>
      <c r="G145" s="10">
        <v>1710</v>
      </c>
      <c r="H145" s="33" t="s">
        <v>63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30" customHeight="1" x14ac:dyDescent="0.25">
      <c r="A146" s="35" t="s">
        <v>154</v>
      </c>
      <c r="B146" s="35">
        <v>3306</v>
      </c>
      <c r="C146" s="35" t="s">
        <v>166</v>
      </c>
      <c r="D146" s="35" t="s">
        <v>41</v>
      </c>
      <c r="E146" s="36">
        <v>43316</v>
      </c>
      <c r="F146" s="36">
        <v>43319</v>
      </c>
      <c r="G146" s="37">
        <v>526.29</v>
      </c>
      <c r="H146" s="38" t="s">
        <v>63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30" customHeight="1" x14ac:dyDescent="0.25">
      <c r="A147" s="35" t="s">
        <v>154</v>
      </c>
      <c r="B147" s="35">
        <v>3306</v>
      </c>
      <c r="C147" s="35" t="s">
        <v>166</v>
      </c>
      <c r="D147" s="35" t="s">
        <v>49</v>
      </c>
      <c r="E147" s="36">
        <v>43316</v>
      </c>
      <c r="F147" s="36">
        <v>43319</v>
      </c>
      <c r="G147" s="37">
        <v>111.61</v>
      </c>
      <c r="H147" s="38" t="s">
        <v>63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30" customHeight="1" x14ac:dyDescent="0.25">
      <c r="A148" s="40" t="s">
        <v>153</v>
      </c>
      <c r="B148" s="41">
        <v>3219</v>
      </c>
      <c r="C148" s="39" t="s">
        <v>166</v>
      </c>
      <c r="D148" s="39" t="s">
        <v>49</v>
      </c>
      <c r="E148" s="36">
        <v>43319</v>
      </c>
      <c r="F148" s="36">
        <v>43321</v>
      </c>
      <c r="G148" s="37">
        <v>85.5</v>
      </c>
      <c r="H148" s="42" t="s">
        <v>63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30" customHeight="1" x14ac:dyDescent="0.25">
      <c r="A149" s="40" t="s">
        <v>153</v>
      </c>
      <c r="B149" s="41">
        <v>3219</v>
      </c>
      <c r="C149" s="39" t="s">
        <v>166</v>
      </c>
      <c r="D149" s="39" t="s">
        <v>41</v>
      </c>
      <c r="E149" s="36">
        <v>43319</v>
      </c>
      <c r="F149" s="36">
        <v>43321</v>
      </c>
      <c r="G149" s="37">
        <v>333</v>
      </c>
      <c r="H149" s="42" t="s">
        <v>63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30" customHeight="1" x14ac:dyDescent="0.25">
      <c r="A150" s="25" t="s">
        <v>152</v>
      </c>
      <c r="B150" s="27">
        <v>3311</v>
      </c>
      <c r="C150" s="23" t="s">
        <v>165</v>
      </c>
      <c r="D150" s="23" t="s">
        <v>59</v>
      </c>
      <c r="E150" s="24">
        <v>43323</v>
      </c>
      <c r="F150" s="24">
        <v>43329</v>
      </c>
      <c r="G150" s="10">
        <v>2000</v>
      </c>
      <c r="H150" s="13" t="s">
        <v>64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30" customHeight="1" x14ac:dyDescent="0.25">
      <c r="A151" s="32" t="s">
        <v>163</v>
      </c>
      <c r="B151" s="32">
        <v>3282</v>
      </c>
      <c r="C151" s="32" t="s">
        <v>180</v>
      </c>
      <c r="D151" s="32" t="s">
        <v>59</v>
      </c>
      <c r="E151" s="24">
        <v>43328</v>
      </c>
      <c r="F151" s="24">
        <v>43332</v>
      </c>
      <c r="G151" s="10">
        <v>341.6</v>
      </c>
      <c r="H151" s="33" t="s">
        <v>91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30" customHeight="1" x14ac:dyDescent="0.25">
      <c r="A152" s="32" t="s">
        <v>163</v>
      </c>
      <c r="B152" s="32">
        <v>3282</v>
      </c>
      <c r="C152" s="32" t="s">
        <v>180</v>
      </c>
      <c r="D152" s="32" t="s">
        <v>41</v>
      </c>
      <c r="E152" s="24">
        <v>43328</v>
      </c>
      <c r="F152" s="24">
        <v>43332</v>
      </c>
      <c r="G152" s="10">
        <v>825</v>
      </c>
      <c r="H152" s="33" t="s">
        <v>91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30" customHeight="1" thickBot="1" x14ac:dyDescent="0.3">
      <c r="A153" s="73" t="s">
        <v>163</v>
      </c>
      <c r="B153" s="73">
        <v>3282</v>
      </c>
      <c r="C153" s="73" t="s">
        <v>180</v>
      </c>
      <c r="D153" s="73" t="s">
        <v>69</v>
      </c>
      <c r="E153" s="67">
        <v>43328</v>
      </c>
      <c r="F153" s="67">
        <v>43332</v>
      </c>
      <c r="G153" s="68">
        <v>386.05</v>
      </c>
      <c r="H153" s="74" t="s">
        <v>91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30" customHeight="1" x14ac:dyDescent="0.25">
      <c r="A154" s="72" t="s">
        <v>159</v>
      </c>
      <c r="B154" s="72">
        <v>3256</v>
      </c>
      <c r="C154" s="72" t="s">
        <v>170</v>
      </c>
      <c r="D154" s="72" t="s">
        <v>59</v>
      </c>
      <c r="E154" s="48">
        <v>43346</v>
      </c>
      <c r="F154" s="48">
        <v>43352</v>
      </c>
      <c r="G154" s="63">
        <v>1535.33</v>
      </c>
      <c r="H154" s="57" t="s">
        <v>91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30" customHeight="1" x14ac:dyDescent="0.25">
      <c r="A155" s="32" t="s">
        <v>159</v>
      </c>
      <c r="B155" s="32">
        <v>3256</v>
      </c>
      <c r="C155" s="32" t="s">
        <v>170</v>
      </c>
      <c r="D155" s="32" t="s">
        <v>41</v>
      </c>
      <c r="E155" s="24">
        <v>43346</v>
      </c>
      <c r="F155" s="24">
        <v>43352</v>
      </c>
      <c r="G155" s="10">
        <v>433.5</v>
      </c>
      <c r="H155" s="33" t="s">
        <v>91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30" customHeight="1" x14ac:dyDescent="0.25">
      <c r="A156" s="35" t="s">
        <v>154</v>
      </c>
      <c r="B156" s="35">
        <v>3306</v>
      </c>
      <c r="C156" s="35" t="s">
        <v>183</v>
      </c>
      <c r="D156" s="35" t="s">
        <v>49</v>
      </c>
      <c r="E156" s="36">
        <v>43351</v>
      </c>
      <c r="F156" s="36">
        <v>43353</v>
      </c>
      <c r="G156" s="37">
        <v>98.34</v>
      </c>
      <c r="H156" s="38" t="s">
        <v>91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30" customHeight="1" x14ac:dyDescent="0.25">
      <c r="A157" s="35" t="s">
        <v>154</v>
      </c>
      <c r="B157" s="35">
        <v>3306</v>
      </c>
      <c r="C157" s="35" t="s">
        <v>183</v>
      </c>
      <c r="D157" s="35" t="s">
        <v>41</v>
      </c>
      <c r="E157" s="36">
        <v>43351</v>
      </c>
      <c r="F157" s="36">
        <v>43353</v>
      </c>
      <c r="G157" s="37">
        <v>240</v>
      </c>
      <c r="H157" s="39" t="s">
        <v>185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30" customHeight="1" x14ac:dyDescent="0.25">
      <c r="A158" s="32" t="s">
        <v>157</v>
      </c>
      <c r="B158" s="32">
        <v>3216</v>
      </c>
      <c r="C158" s="32" t="s">
        <v>38</v>
      </c>
      <c r="D158" s="32" t="s">
        <v>59</v>
      </c>
      <c r="E158" s="24">
        <v>43360</v>
      </c>
      <c r="F158" s="24">
        <v>43363</v>
      </c>
      <c r="G158" s="10">
        <v>190.09</v>
      </c>
      <c r="H158" s="33" t="s">
        <v>91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30" customHeight="1" x14ac:dyDescent="0.25">
      <c r="A159" s="32" t="s">
        <v>157</v>
      </c>
      <c r="B159" s="32">
        <v>3216</v>
      </c>
      <c r="C159" s="32" t="s">
        <v>38</v>
      </c>
      <c r="D159" s="32" t="s">
        <v>41</v>
      </c>
      <c r="E159" s="24">
        <v>43360</v>
      </c>
      <c r="F159" s="24">
        <v>43363</v>
      </c>
      <c r="G159" s="10">
        <v>633.23</v>
      </c>
      <c r="H159" s="33" t="s">
        <v>91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30" customHeight="1" x14ac:dyDescent="0.25">
      <c r="A160" s="32" t="s">
        <v>156</v>
      </c>
      <c r="B160" s="32">
        <v>3316</v>
      </c>
      <c r="C160" s="32" t="s">
        <v>167</v>
      </c>
      <c r="D160" s="32" t="s">
        <v>59</v>
      </c>
      <c r="E160" s="24">
        <v>43360</v>
      </c>
      <c r="F160" s="24">
        <v>43364</v>
      </c>
      <c r="G160" s="10">
        <v>400</v>
      </c>
      <c r="H160" s="33" t="s">
        <v>63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30" customHeight="1" x14ac:dyDescent="0.25">
      <c r="A161" s="32" t="s">
        <v>156</v>
      </c>
      <c r="B161" s="32">
        <v>3316</v>
      </c>
      <c r="C161" s="32" t="s">
        <v>167</v>
      </c>
      <c r="D161" s="32" t="s">
        <v>41</v>
      </c>
      <c r="E161" s="24">
        <v>43360</v>
      </c>
      <c r="F161" s="24">
        <v>43364</v>
      </c>
      <c r="G161" s="10">
        <v>680</v>
      </c>
      <c r="H161" s="33" t="s">
        <v>63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30" customHeight="1" x14ac:dyDescent="0.25">
      <c r="A162" s="25" t="s">
        <v>150</v>
      </c>
      <c r="B162" s="27">
        <v>3319</v>
      </c>
      <c r="C162" s="23" t="s">
        <v>151</v>
      </c>
      <c r="D162" s="23" t="s">
        <v>59</v>
      </c>
      <c r="E162" s="24">
        <v>43361</v>
      </c>
      <c r="F162" s="24">
        <v>43363</v>
      </c>
      <c r="G162" s="10">
        <v>2230.3000000000002</v>
      </c>
      <c r="H162" s="13" t="s">
        <v>91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30" customHeight="1" x14ac:dyDescent="0.25">
      <c r="A163" s="25" t="s">
        <v>150</v>
      </c>
      <c r="B163" s="27">
        <v>3319</v>
      </c>
      <c r="C163" s="23" t="s">
        <v>151</v>
      </c>
      <c r="D163" s="23" t="s">
        <v>41</v>
      </c>
      <c r="E163" s="24">
        <v>43361</v>
      </c>
      <c r="F163" s="24">
        <v>43363</v>
      </c>
      <c r="G163" s="10">
        <v>1986.83</v>
      </c>
      <c r="H163" s="13" t="s">
        <v>91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30" customHeight="1" x14ac:dyDescent="0.25">
      <c r="A164" s="32" t="s">
        <v>178</v>
      </c>
      <c r="B164" s="32">
        <v>3385</v>
      </c>
      <c r="C164" s="32" t="s">
        <v>179</v>
      </c>
      <c r="D164" s="32" t="s">
        <v>59</v>
      </c>
      <c r="E164" s="24">
        <v>43361</v>
      </c>
      <c r="F164" s="24">
        <v>43367</v>
      </c>
      <c r="G164" s="10">
        <v>1236.18</v>
      </c>
      <c r="H164" s="33" t="s">
        <v>64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30" customHeight="1" x14ac:dyDescent="0.25">
      <c r="A165" s="32" t="s">
        <v>178</v>
      </c>
      <c r="B165" s="32">
        <v>3385</v>
      </c>
      <c r="C165" s="32" t="s">
        <v>179</v>
      </c>
      <c r="D165" s="32" t="s">
        <v>41</v>
      </c>
      <c r="E165" s="24">
        <v>43361</v>
      </c>
      <c r="F165" s="24">
        <v>43367</v>
      </c>
      <c r="G165" s="10">
        <v>2119.4299999999998</v>
      </c>
      <c r="H165" s="33" t="s">
        <v>64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30" customHeight="1" x14ac:dyDescent="0.25">
      <c r="A166" s="32" t="s">
        <v>160</v>
      </c>
      <c r="B166" s="32">
        <v>3164</v>
      </c>
      <c r="C166" s="32" t="s">
        <v>171</v>
      </c>
      <c r="D166" s="32" t="s">
        <v>22</v>
      </c>
      <c r="E166" s="24">
        <v>43367</v>
      </c>
      <c r="F166" s="24">
        <v>43371</v>
      </c>
      <c r="G166" s="10">
        <v>303.72000000000003</v>
      </c>
      <c r="H166" s="33" t="s">
        <v>91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30" customHeight="1" x14ac:dyDescent="0.25">
      <c r="A167" s="32" t="s">
        <v>160</v>
      </c>
      <c r="B167" s="32">
        <v>3164</v>
      </c>
      <c r="C167" s="32" t="s">
        <v>172</v>
      </c>
      <c r="D167" s="32" t="s">
        <v>41</v>
      </c>
      <c r="E167" s="24">
        <v>43367</v>
      </c>
      <c r="F167" s="24">
        <v>43371</v>
      </c>
      <c r="G167" s="10">
        <v>396</v>
      </c>
      <c r="H167" s="23" t="s">
        <v>177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30" customHeight="1" x14ac:dyDescent="0.25">
      <c r="A168" s="32" t="s">
        <v>160</v>
      </c>
      <c r="B168" s="32">
        <v>3164</v>
      </c>
      <c r="C168" s="32" t="s">
        <v>173</v>
      </c>
      <c r="D168" s="32" t="s">
        <v>41</v>
      </c>
      <c r="E168" s="24">
        <v>43367</v>
      </c>
      <c r="F168" s="24">
        <v>43371</v>
      </c>
      <c r="G168" s="10">
        <v>150</v>
      </c>
      <c r="H168" s="23" t="s">
        <v>175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30" customHeight="1" x14ac:dyDescent="0.25">
      <c r="A169" s="32" t="s">
        <v>160</v>
      </c>
      <c r="B169" s="32">
        <v>3164</v>
      </c>
      <c r="C169" s="32" t="s">
        <v>174</v>
      </c>
      <c r="D169" s="32" t="s">
        <v>41</v>
      </c>
      <c r="E169" s="24">
        <v>43367</v>
      </c>
      <c r="F169" s="24">
        <v>43371</v>
      </c>
      <c r="G169" s="10">
        <v>240.57</v>
      </c>
      <c r="H169" s="34" t="s">
        <v>176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30" customHeight="1" x14ac:dyDescent="0.25">
      <c r="A170" s="32" t="s">
        <v>161</v>
      </c>
      <c r="B170" s="32">
        <v>3178</v>
      </c>
      <c r="C170" s="32" t="s">
        <v>30</v>
      </c>
      <c r="D170" s="32" t="s">
        <v>59</v>
      </c>
      <c r="E170" s="24">
        <v>43367</v>
      </c>
      <c r="F170" s="24">
        <v>43372</v>
      </c>
      <c r="G170" s="10">
        <v>306.42</v>
      </c>
      <c r="H170" s="33" t="s">
        <v>64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30" customHeight="1" x14ac:dyDescent="0.25">
      <c r="A171" s="32" t="s">
        <v>161</v>
      </c>
      <c r="B171" s="32">
        <v>3178</v>
      </c>
      <c r="C171" s="32" t="s">
        <v>30</v>
      </c>
      <c r="D171" s="32" t="s">
        <v>41</v>
      </c>
      <c r="E171" s="24">
        <v>43367</v>
      </c>
      <c r="F171" s="24">
        <v>43372</v>
      </c>
      <c r="G171" s="10">
        <v>699.79</v>
      </c>
      <c r="H171" s="33" t="s">
        <v>64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30" customHeight="1" x14ac:dyDescent="0.25">
      <c r="A172" s="32" t="s">
        <v>162</v>
      </c>
      <c r="B172" s="32">
        <v>3388</v>
      </c>
      <c r="C172" s="32" t="s">
        <v>38</v>
      </c>
      <c r="D172" s="32" t="s">
        <v>59</v>
      </c>
      <c r="E172" s="24">
        <v>43369</v>
      </c>
      <c r="F172" s="24">
        <v>43370</v>
      </c>
      <c r="G172" s="10">
        <v>146.06</v>
      </c>
      <c r="H172" s="33" t="s">
        <v>91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30" customHeight="1" x14ac:dyDescent="0.25">
      <c r="A173" s="43" t="s">
        <v>182</v>
      </c>
      <c r="B173" s="44">
        <v>3399</v>
      </c>
      <c r="C173" s="39" t="s">
        <v>15</v>
      </c>
      <c r="D173" s="39" t="s">
        <v>49</v>
      </c>
      <c r="E173" s="36">
        <v>43370</v>
      </c>
      <c r="F173" s="36">
        <v>43373</v>
      </c>
      <c r="G173" s="37">
        <v>227.96</v>
      </c>
      <c r="H173" s="38" t="s">
        <v>91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30" customHeight="1" thickBot="1" x14ac:dyDescent="0.3">
      <c r="A174" s="49" t="s">
        <v>182</v>
      </c>
      <c r="B174" s="50">
        <v>3399</v>
      </c>
      <c r="C174" s="51" t="s">
        <v>15</v>
      </c>
      <c r="D174" s="51" t="s">
        <v>41</v>
      </c>
      <c r="E174" s="52">
        <v>43371</v>
      </c>
      <c r="F174" s="52">
        <v>43373</v>
      </c>
      <c r="G174" s="53">
        <v>440</v>
      </c>
      <c r="H174" s="54" t="s">
        <v>91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30" customHeight="1" x14ac:dyDescent="0.25">
      <c r="A175" s="45" t="s">
        <v>200</v>
      </c>
      <c r="B175" s="46">
        <v>3399</v>
      </c>
      <c r="C175" s="47" t="s">
        <v>226</v>
      </c>
      <c r="D175" s="47" t="s">
        <v>23</v>
      </c>
      <c r="E175" s="48">
        <v>43376</v>
      </c>
      <c r="F175" s="48">
        <v>43380</v>
      </c>
      <c r="G175" s="37">
        <v>92.2</v>
      </c>
      <c r="H175" s="57" t="s">
        <v>227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30" customHeight="1" x14ac:dyDescent="0.25">
      <c r="A176" s="45" t="s">
        <v>200</v>
      </c>
      <c r="B176" s="46">
        <v>3399</v>
      </c>
      <c r="C176" s="47" t="s">
        <v>226</v>
      </c>
      <c r="D176" s="47" t="s">
        <v>49</v>
      </c>
      <c r="E176" s="48">
        <v>43376</v>
      </c>
      <c r="F176" s="48">
        <v>43380</v>
      </c>
      <c r="G176" s="55">
        <v>227.96</v>
      </c>
      <c r="H176" s="57" t="s">
        <v>91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30" customHeight="1" x14ac:dyDescent="0.25">
      <c r="A177" s="25" t="s">
        <v>201</v>
      </c>
      <c r="B177" s="27">
        <v>3383</v>
      </c>
      <c r="C177" s="23" t="s">
        <v>55</v>
      </c>
      <c r="D177" s="23" t="s">
        <v>228</v>
      </c>
      <c r="E177" s="24">
        <v>43382</v>
      </c>
      <c r="F177" s="24">
        <v>43384</v>
      </c>
      <c r="G177" s="56">
        <v>267.81</v>
      </c>
      <c r="H177" s="57" t="s">
        <v>91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30" customHeight="1" x14ac:dyDescent="0.25">
      <c r="A178" s="25" t="s">
        <v>201</v>
      </c>
      <c r="B178" s="27">
        <v>3383</v>
      </c>
      <c r="C178" s="23" t="s">
        <v>55</v>
      </c>
      <c r="D178" s="23" t="s">
        <v>41</v>
      </c>
      <c r="E178" s="24">
        <v>43382</v>
      </c>
      <c r="F178" s="24">
        <v>43384</v>
      </c>
      <c r="G178" s="56">
        <v>324</v>
      </c>
      <c r="H178" s="57" t="s">
        <v>91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30" customHeight="1" x14ac:dyDescent="0.25">
      <c r="A179" s="25" t="s">
        <v>201</v>
      </c>
      <c r="B179" s="27">
        <v>3383</v>
      </c>
      <c r="C179" s="23" t="s">
        <v>55</v>
      </c>
      <c r="D179" s="23" t="s">
        <v>49</v>
      </c>
      <c r="E179" s="24">
        <v>43382</v>
      </c>
      <c r="F179" s="24">
        <v>43384</v>
      </c>
      <c r="G179" s="56">
        <v>128.27000000000001</v>
      </c>
      <c r="H179" s="33" t="s">
        <v>91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30" customHeight="1" x14ac:dyDescent="0.25">
      <c r="A180" s="35" t="s">
        <v>202</v>
      </c>
      <c r="B180" s="27">
        <v>3290</v>
      </c>
      <c r="C180" s="23" t="s">
        <v>229</v>
      </c>
      <c r="D180" s="23" t="s">
        <v>59</v>
      </c>
      <c r="E180" s="24">
        <v>43386</v>
      </c>
      <c r="F180" s="24">
        <v>43392</v>
      </c>
      <c r="G180" s="56">
        <v>1420.56</v>
      </c>
      <c r="H180" s="33" t="s">
        <v>91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30" customHeight="1" x14ac:dyDescent="0.25">
      <c r="A181" s="35" t="s">
        <v>202</v>
      </c>
      <c r="B181" s="27">
        <v>3290</v>
      </c>
      <c r="C181" s="23" t="s">
        <v>229</v>
      </c>
      <c r="D181" s="23" t="s">
        <v>41</v>
      </c>
      <c r="E181" s="24">
        <v>43386</v>
      </c>
      <c r="F181" s="24">
        <v>43393</v>
      </c>
      <c r="G181" s="56">
        <v>2850</v>
      </c>
      <c r="H181" s="33" t="s">
        <v>63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30" customHeight="1" x14ac:dyDescent="0.25">
      <c r="A182" s="35" t="s">
        <v>230</v>
      </c>
      <c r="B182" s="27">
        <v>3397</v>
      </c>
      <c r="C182" s="23" t="s">
        <v>229</v>
      </c>
      <c r="D182" s="23" t="s">
        <v>53</v>
      </c>
      <c r="E182" s="24">
        <v>43391</v>
      </c>
      <c r="F182" s="24">
        <v>43393</v>
      </c>
      <c r="G182" s="56">
        <v>1360</v>
      </c>
      <c r="H182" s="33" t="s">
        <v>63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30" customHeight="1" x14ac:dyDescent="0.25">
      <c r="A183" s="35" t="s">
        <v>230</v>
      </c>
      <c r="B183" s="27">
        <v>3397</v>
      </c>
      <c r="C183" s="23" t="s">
        <v>229</v>
      </c>
      <c r="D183" s="23" t="s">
        <v>41</v>
      </c>
      <c r="E183" s="24">
        <v>43391</v>
      </c>
      <c r="F183" s="24">
        <v>43393</v>
      </c>
      <c r="G183" s="56">
        <v>480</v>
      </c>
      <c r="H183" s="33" t="s">
        <v>63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30" customHeight="1" x14ac:dyDescent="0.25">
      <c r="A184" s="32" t="s">
        <v>203</v>
      </c>
      <c r="B184" s="27">
        <v>3346</v>
      </c>
      <c r="C184" s="32" t="s">
        <v>204</v>
      </c>
      <c r="D184" s="23" t="s">
        <v>59</v>
      </c>
      <c r="E184" s="24">
        <v>43387</v>
      </c>
      <c r="F184" s="24">
        <v>43393</v>
      </c>
      <c r="G184" s="56">
        <v>2836.27</v>
      </c>
      <c r="H184" s="33" t="s">
        <v>91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30" customHeight="1" x14ac:dyDescent="0.25">
      <c r="A185" s="32" t="s">
        <v>203</v>
      </c>
      <c r="B185" s="27">
        <v>3346</v>
      </c>
      <c r="C185" s="32" t="s">
        <v>204</v>
      </c>
      <c r="D185" s="23" t="s">
        <v>41</v>
      </c>
      <c r="E185" s="24">
        <v>43387</v>
      </c>
      <c r="F185" s="24">
        <v>43393</v>
      </c>
      <c r="G185" s="56">
        <v>996.5</v>
      </c>
      <c r="H185" s="33" t="s">
        <v>91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30" customHeight="1" x14ac:dyDescent="0.25">
      <c r="A186" s="32" t="s">
        <v>205</v>
      </c>
      <c r="B186" s="27">
        <v>3386</v>
      </c>
      <c r="C186" s="32" t="s">
        <v>233</v>
      </c>
      <c r="D186" s="32" t="s">
        <v>59</v>
      </c>
      <c r="E186" s="24">
        <v>43388</v>
      </c>
      <c r="F186" s="24">
        <v>43391</v>
      </c>
      <c r="G186" s="56">
        <v>245.88</v>
      </c>
      <c r="H186" s="33" t="s">
        <v>64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30" customHeight="1" x14ac:dyDescent="0.25">
      <c r="A187" s="32" t="s">
        <v>205</v>
      </c>
      <c r="B187" s="27">
        <v>3386</v>
      </c>
      <c r="C187" s="32" t="s">
        <v>231</v>
      </c>
      <c r="D187" s="32" t="s">
        <v>41</v>
      </c>
      <c r="E187" s="24">
        <v>43388</v>
      </c>
      <c r="F187" s="24">
        <v>43391</v>
      </c>
      <c r="G187" s="56">
        <v>856</v>
      </c>
      <c r="H187" s="33" t="s">
        <v>64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30" customHeight="1" x14ac:dyDescent="0.25">
      <c r="A188" s="32" t="s">
        <v>205</v>
      </c>
      <c r="B188" s="27">
        <v>3386</v>
      </c>
      <c r="C188" s="32" t="s">
        <v>232</v>
      </c>
      <c r="D188" s="32" t="s">
        <v>41</v>
      </c>
      <c r="E188" s="24">
        <v>43388</v>
      </c>
      <c r="F188" s="24">
        <v>43391</v>
      </c>
      <c r="G188" s="56">
        <v>300</v>
      </c>
      <c r="H188" s="33" t="s">
        <v>64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30" customHeight="1" x14ac:dyDescent="0.25">
      <c r="A189" s="32" t="s">
        <v>206</v>
      </c>
      <c r="B189" s="32">
        <v>3456</v>
      </c>
      <c r="C189" s="32" t="s">
        <v>76</v>
      </c>
      <c r="D189" s="32" t="s">
        <v>41</v>
      </c>
      <c r="E189" s="24">
        <v>43390</v>
      </c>
      <c r="F189" s="24">
        <v>43394</v>
      </c>
      <c r="G189" s="12">
        <v>686.76</v>
      </c>
      <c r="H189" s="15" t="s">
        <v>235</v>
      </c>
    </row>
    <row r="190" spans="1:20" ht="30" customHeight="1" x14ac:dyDescent="0.25">
      <c r="A190" s="32" t="s">
        <v>206</v>
      </c>
      <c r="B190" s="32">
        <v>3456</v>
      </c>
      <c r="C190" s="32" t="s">
        <v>76</v>
      </c>
      <c r="D190" s="32" t="s">
        <v>49</v>
      </c>
      <c r="E190" s="24">
        <v>43390</v>
      </c>
      <c r="F190" s="24">
        <v>43394</v>
      </c>
      <c r="G190" s="12">
        <v>188.76</v>
      </c>
      <c r="H190" s="15" t="s">
        <v>234</v>
      </c>
    </row>
    <row r="191" spans="1:20" ht="30" customHeight="1" x14ac:dyDescent="0.25">
      <c r="A191" s="32" t="s">
        <v>219</v>
      </c>
      <c r="B191" s="32">
        <v>3395</v>
      </c>
      <c r="C191" s="32" t="s">
        <v>244</v>
      </c>
      <c r="D191" s="32" t="s">
        <v>59</v>
      </c>
      <c r="E191" s="24">
        <v>43392</v>
      </c>
      <c r="F191" s="24">
        <v>43395</v>
      </c>
      <c r="G191" s="12">
        <v>2800</v>
      </c>
      <c r="H191" s="15" t="s">
        <v>63</v>
      </c>
    </row>
    <row r="192" spans="1:20" ht="30" customHeight="1" x14ac:dyDescent="0.25">
      <c r="A192" s="32" t="s">
        <v>218</v>
      </c>
      <c r="B192" s="32">
        <v>3400</v>
      </c>
      <c r="C192" s="32" t="s">
        <v>241</v>
      </c>
      <c r="D192" s="32" t="s">
        <v>22</v>
      </c>
      <c r="E192" s="24">
        <v>43395</v>
      </c>
      <c r="F192" s="24">
        <v>43397</v>
      </c>
      <c r="G192" s="12">
        <v>173.7</v>
      </c>
      <c r="H192" s="15" t="s">
        <v>63</v>
      </c>
    </row>
    <row r="193" spans="1:8" ht="30" customHeight="1" x14ac:dyDescent="0.25">
      <c r="A193" s="32" t="s">
        <v>218</v>
      </c>
      <c r="B193" s="32">
        <v>3400</v>
      </c>
      <c r="C193" s="32" t="s">
        <v>241</v>
      </c>
      <c r="D193" s="32" t="s">
        <v>49</v>
      </c>
      <c r="E193" s="24">
        <v>43395</v>
      </c>
      <c r="F193" s="24">
        <v>43397</v>
      </c>
      <c r="G193" s="12">
        <v>105</v>
      </c>
      <c r="H193" s="15" t="s">
        <v>63</v>
      </c>
    </row>
    <row r="194" spans="1:8" ht="30" customHeight="1" x14ac:dyDescent="0.25">
      <c r="A194" s="32" t="s">
        <v>218</v>
      </c>
      <c r="B194" s="32">
        <v>3400</v>
      </c>
      <c r="C194" s="32" t="s">
        <v>241</v>
      </c>
      <c r="D194" s="32" t="s">
        <v>240</v>
      </c>
      <c r="E194" s="24">
        <v>43395</v>
      </c>
      <c r="F194" s="24">
        <v>43397</v>
      </c>
      <c r="G194" s="12">
        <v>98</v>
      </c>
      <c r="H194" s="15" t="s">
        <v>63</v>
      </c>
    </row>
    <row r="195" spans="1:8" ht="30" customHeight="1" x14ac:dyDescent="0.25">
      <c r="A195" s="32" t="s">
        <v>218</v>
      </c>
      <c r="B195" s="32">
        <v>3400</v>
      </c>
      <c r="C195" s="32" t="s">
        <v>241</v>
      </c>
      <c r="D195" s="32" t="s">
        <v>242</v>
      </c>
      <c r="E195" s="24">
        <v>43395</v>
      </c>
      <c r="F195" s="24">
        <v>43397</v>
      </c>
      <c r="G195" s="12">
        <v>110</v>
      </c>
      <c r="H195" s="15" t="s">
        <v>63</v>
      </c>
    </row>
    <row r="196" spans="1:8" ht="30" customHeight="1" x14ac:dyDescent="0.25">
      <c r="A196" s="32" t="s">
        <v>218</v>
      </c>
      <c r="B196" s="32">
        <v>3400</v>
      </c>
      <c r="C196" s="32" t="s">
        <v>241</v>
      </c>
      <c r="D196" s="32" t="s">
        <v>243</v>
      </c>
      <c r="E196" s="24">
        <v>43395</v>
      </c>
      <c r="F196" s="24">
        <v>43397</v>
      </c>
      <c r="G196" s="12">
        <v>75</v>
      </c>
      <c r="H196" s="15" t="s">
        <v>63</v>
      </c>
    </row>
    <row r="197" spans="1:8" ht="30" customHeight="1" x14ac:dyDescent="0.25">
      <c r="A197" s="32" t="s">
        <v>207</v>
      </c>
      <c r="B197" s="32">
        <v>3405</v>
      </c>
      <c r="C197" s="32" t="s">
        <v>208</v>
      </c>
      <c r="D197" s="32" t="s">
        <v>59</v>
      </c>
      <c r="E197" s="24">
        <v>43396</v>
      </c>
      <c r="F197" s="24">
        <v>43399</v>
      </c>
      <c r="G197" s="12">
        <v>284.97000000000003</v>
      </c>
      <c r="H197" s="15" t="s">
        <v>63</v>
      </c>
    </row>
    <row r="198" spans="1:8" ht="30" customHeight="1" x14ac:dyDescent="0.25">
      <c r="A198" s="32" t="s">
        <v>207</v>
      </c>
      <c r="B198" s="32">
        <v>3405</v>
      </c>
      <c r="C198" s="32" t="s">
        <v>208</v>
      </c>
      <c r="D198" s="32" t="s">
        <v>41</v>
      </c>
      <c r="E198" s="24">
        <v>43396</v>
      </c>
      <c r="F198" s="24">
        <v>43399</v>
      </c>
      <c r="G198" s="12">
        <v>638</v>
      </c>
      <c r="H198" s="15" t="s">
        <v>63</v>
      </c>
    </row>
    <row r="199" spans="1:8" ht="30" customHeight="1" x14ac:dyDescent="0.25">
      <c r="A199" s="32" t="s">
        <v>209</v>
      </c>
      <c r="B199" s="32">
        <v>3486</v>
      </c>
      <c r="C199" s="32" t="s">
        <v>15</v>
      </c>
      <c r="D199" s="32" t="s">
        <v>22</v>
      </c>
      <c r="E199" s="24">
        <v>43397</v>
      </c>
      <c r="F199" s="24">
        <v>43397</v>
      </c>
      <c r="G199" s="12">
        <v>106.4</v>
      </c>
      <c r="H199" s="15" t="s">
        <v>91</v>
      </c>
    </row>
    <row r="200" spans="1:8" ht="30" customHeight="1" x14ac:dyDescent="0.25">
      <c r="A200" s="32" t="s">
        <v>210</v>
      </c>
      <c r="B200" s="32">
        <v>3391</v>
      </c>
      <c r="C200" s="32" t="s">
        <v>15</v>
      </c>
      <c r="D200" s="32" t="s">
        <v>22</v>
      </c>
      <c r="E200" s="24">
        <v>43398</v>
      </c>
      <c r="F200" s="24">
        <v>43399</v>
      </c>
      <c r="G200" s="12">
        <v>197.8</v>
      </c>
      <c r="H200" s="15" t="s">
        <v>64</v>
      </c>
    </row>
    <row r="201" spans="1:8" ht="30" customHeight="1" x14ac:dyDescent="0.25">
      <c r="A201" s="32" t="s">
        <v>210</v>
      </c>
      <c r="B201" s="32">
        <v>3391</v>
      </c>
      <c r="C201" s="32" t="s">
        <v>15</v>
      </c>
      <c r="D201" s="32" t="s">
        <v>41</v>
      </c>
      <c r="E201" s="24">
        <v>43398</v>
      </c>
      <c r="F201" s="24">
        <v>43399</v>
      </c>
      <c r="G201" s="12">
        <v>200</v>
      </c>
      <c r="H201" s="15" t="s">
        <v>64</v>
      </c>
    </row>
    <row r="202" spans="1:8" ht="30" customHeight="1" x14ac:dyDescent="0.25">
      <c r="A202" s="32" t="s">
        <v>249</v>
      </c>
      <c r="B202" s="32">
        <v>3447</v>
      </c>
      <c r="C202" s="32" t="s">
        <v>15</v>
      </c>
      <c r="D202" s="32" t="s">
        <v>22</v>
      </c>
      <c r="E202" s="24">
        <v>43398</v>
      </c>
      <c r="F202" s="24">
        <v>43399</v>
      </c>
      <c r="G202" s="12">
        <v>200.8</v>
      </c>
      <c r="H202" s="15" t="s">
        <v>234</v>
      </c>
    </row>
    <row r="203" spans="1:8" ht="30" customHeight="1" x14ac:dyDescent="0.25">
      <c r="A203" s="32" t="s">
        <v>249</v>
      </c>
      <c r="B203" s="32">
        <v>3447</v>
      </c>
      <c r="C203" s="32" t="s">
        <v>15</v>
      </c>
      <c r="D203" s="32" t="s">
        <v>41</v>
      </c>
      <c r="E203" s="24">
        <v>43398</v>
      </c>
      <c r="F203" s="24">
        <v>43399</v>
      </c>
      <c r="G203" s="12">
        <v>330</v>
      </c>
      <c r="H203" s="15" t="s">
        <v>234</v>
      </c>
    </row>
    <row r="204" spans="1:8" ht="30" customHeight="1" x14ac:dyDescent="0.25">
      <c r="A204" s="32" t="s">
        <v>220</v>
      </c>
      <c r="B204" s="32">
        <v>3443</v>
      </c>
      <c r="C204" s="32" t="s">
        <v>221</v>
      </c>
      <c r="D204" s="32" t="s">
        <v>49</v>
      </c>
      <c r="E204" s="24">
        <v>43398</v>
      </c>
      <c r="F204" s="24">
        <v>43401</v>
      </c>
      <c r="G204" s="12">
        <v>141.12</v>
      </c>
      <c r="H204" s="15" t="s">
        <v>91</v>
      </c>
    </row>
    <row r="205" spans="1:8" ht="30" customHeight="1" x14ac:dyDescent="0.25">
      <c r="A205" s="32" t="s">
        <v>220</v>
      </c>
      <c r="B205" s="32">
        <v>3443</v>
      </c>
      <c r="C205" s="32" t="s">
        <v>221</v>
      </c>
      <c r="D205" s="32" t="s">
        <v>41</v>
      </c>
      <c r="E205" s="24">
        <v>43398</v>
      </c>
      <c r="F205" s="24">
        <v>43401</v>
      </c>
      <c r="G205" s="12">
        <v>290.82</v>
      </c>
      <c r="H205" s="15" t="s">
        <v>91</v>
      </c>
    </row>
    <row r="206" spans="1:8" ht="30" customHeight="1" x14ac:dyDescent="0.25">
      <c r="A206" s="32" t="s">
        <v>154</v>
      </c>
      <c r="B206" s="32">
        <v>3306</v>
      </c>
      <c r="C206" s="32" t="s">
        <v>236</v>
      </c>
      <c r="D206" s="32" t="s">
        <v>59</v>
      </c>
      <c r="E206" s="24">
        <v>43399</v>
      </c>
      <c r="F206" s="24">
        <v>43402</v>
      </c>
      <c r="G206" s="12">
        <v>201.26</v>
      </c>
      <c r="H206" s="15" t="s">
        <v>91</v>
      </c>
    </row>
    <row r="207" spans="1:8" ht="30" customHeight="1" x14ac:dyDescent="0.25">
      <c r="A207" s="32" t="s">
        <v>154</v>
      </c>
      <c r="B207" s="32">
        <v>3306</v>
      </c>
      <c r="C207" s="32" t="s">
        <v>236</v>
      </c>
      <c r="D207" s="32" t="s">
        <v>41</v>
      </c>
      <c r="E207" s="24">
        <v>43399</v>
      </c>
      <c r="F207" s="24">
        <v>43402</v>
      </c>
      <c r="G207" s="12">
        <v>150</v>
      </c>
      <c r="H207" s="15" t="s">
        <v>250</v>
      </c>
    </row>
    <row r="208" spans="1:8" ht="30" customHeight="1" x14ac:dyDescent="0.25">
      <c r="A208" s="32" t="s">
        <v>154</v>
      </c>
      <c r="B208" s="32">
        <v>3306</v>
      </c>
      <c r="C208" s="32" t="s">
        <v>236</v>
      </c>
      <c r="D208" s="32" t="s">
        <v>49</v>
      </c>
      <c r="E208" s="24">
        <v>43399</v>
      </c>
      <c r="F208" s="24">
        <v>43402</v>
      </c>
      <c r="G208" s="12">
        <v>115.66</v>
      </c>
      <c r="H208" s="15" t="s">
        <v>91</v>
      </c>
    </row>
    <row r="209" spans="1:20" ht="30" customHeight="1" x14ac:dyDescent="0.25">
      <c r="A209" s="35" t="s">
        <v>211</v>
      </c>
      <c r="B209" s="35">
        <v>3396</v>
      </c>
      <c r="C209" s="35" t="s">
        <v>58</v>
      </c>
      <c r="D209" s="35" t="s">
        <v>59</v>
      </c>
      <c r="E209" s="36">
        <v>43405</v>
      </c>
      <c r="F209" s="36">
        <v>43412</v>
      </c>
      <c r="G209" s="12">
        <v>1689.96</v>
      </c>
      <c r="H209" s="15" t="s">
        <v>91</v>
      </c>
    </row>
    <row r="210" spans="1:20" s="17" customFormat="1" ht="30" customHeight="1" x14ac:dyDescent="0.25">
      <c r="A210" s="35" t="s">
        <v>212</v>
      </c>
      <c r="B210" s="35">
        <v>3403</v>
      </c>
      <c r="C210" s="35" t="s">
        <v>58</v>
      </c>
      <c r="D210" s="35" t="s">
        <v>41</v>
      </c>
      <c r="E210" s="36">
        <v>43405</v>
      </c>
      <c r="F210" s="36">
        <v>43412</v>
      </c>
      <c r="G210" s="19">
        <v>7259.47</v>
      </c>
      <c r="H210" s="15" t="s">
        <v>91</v>
      </c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s="17" customFormat="1" ht="30" customHeight="1" x14ac:dyDescent="0.25">
      <c r="A211" s="32" t="s">
        <v>213</v>
      </c>
      <c r="B211" s="27">
        <v>3493</v>
      </c>
      <c r="C211" s="23" t="s">
        <v>30</v>
      </c>
      <c r="D211" s="23" t="s">
        <v>59</v>
      </c>
      <c r="E211" s="24">
        <v>43407</v>
      </c>
      <c r="F211" s="24">
        <v>43409</v>
      </c>
      <c r="G211" s="19">
        <v>360</v>
      </c>
      <c r="H211" s="15" t="s">
        <v>91</v>
      </c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s="17" customFormat="1" ht="30" customHeight="1" x14ac:dyDescent="0.25">
      <c r="A212" s="32" t="s">
        <v>213</v>
      </c>
      <c r="B212" s="27">
        <v>3493</v>
      </c>
      <c r="C212" s="23" t="s">
        <v>30</v>
      </c>
      <c r="D212" s="23" t="s">
        <v>41</v>
      </c>
      <c r="E212" s="24">
        <v>43407</v>
      </c>
      <c r="F212" s="24">
        <v>43409</v>
      </c>
      <c r="G212" s="19">
        <v>250</v>
      </c>
      <c r="H212" s="15" t="s">
        <v>91</v>
      </c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s="17" customFormat="1" ht="30" customHeight="1" x14ac:dyDescent="0.25">
      <c r="A213" s="32" t="s">
        <v>213</v>
      </c>
      <c r="B213" s="27">
        <v>3493</v>
      </c>
      <c r="C213" s="23" t="s">
        <v>30</v>
      </c>
      <c r="D213" s="23" t="s">
        <v>49</v>
      </c>
      <c r="E213" s="24">
        <v>43407</v>
      </c>
      <c r="F213" s="24">
        <v>43409</v>
      </c>
      <c r="G213" s="19">
        <v>182.4</v>
      </c>
      <c r="H213" s="15" t="s">
        <v>91</v>
      </c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30" customHeight="1" x14ac:dyDescent="0.25">
      <c r="A214" s="32" t="s">
        <v>214</v>
      </c>
      <c r="B214" s="32">
        <v>3394</v>
      </c>
      <c r="C214" s="32" t="s">
        <v>16</v>
      </c>
      <c r="D214" s="32" t="s">
        <v>59</v>
      </c>
      <c r="E214" s="24">
        <v>43407</v>
      </c>
      <c r="F214" s="24">
        <v>43410</v>
      </c>
      <c r="G214" s="12">
        <v>441.27</v>
      </c>
      <c r="H214" s="15" t="s">
        <v>237</v>
      </c>
    </row>
    <row r="215" spans="1:20" ht="30" customHeight="1" x14ac:dyDescent="0.25">
      <c r="A215" s="32" t="s">
        <v>214</v>
      </c>
      <c r="B215" s="32">
        <v>3394</v>
      </c>
      <c r="C215" s="32" t="s">
        <v>16</v>
      </c>
      <c r="D215" s="32" t="s">
        <v>23</v>
      </c>
      <c r="E215" s="24">
        <v>43407</v>
      </c>
      <c r="F215" s="24">
        <v>43410</v>
      </c>
      <c r="G215" s="12">
        <v>585</v>
      </c>
      <c r="H215" s="15" t="s">
        <v>64</v>
      </c>
    </row>
    <row r="216" spans="1:20" ht="30" customHeight="1" x14ac:dyDescent="0.25">
      <c r="A216" s="32" t="s">
        <v>215</v>
      </c>
      <c r="B216" s="32">
        <v>3390</v>
      </c>
      <c r="C216" s="32" t="s">
        <v>93</v>
      </c>
      <c r="D216" s="32" t="s">
        <v>62</v>
      </c>
      <c r="E216" s="24">
        <v>43414</v>
      </c>
      <c r="F216" s="24">
        <v>43419</v>
      </c>
      <c r="G216" s="12">
        <v>58.2</v>
      </c>
      <c r="H216" s="15" t="s">
        <v>91</v>
      </c>
    </row>
    <row r="217" spans="1:20" ht="30" customHeight="1" x14ac:dyDescent="0.25">
      <c r="A217" s="32" t="s">
        <v>215</v>
      </c>
      <c r="B217" s="32">
        <v>3390</v>
      </c>
      <c r="C217" s="32" t="s">
        <v>93</v>
      </c>
      <c r="D217" s="32" t="s">
        <v>59</v>
      </c>
      <c r="E217" s="24">
        <v>43414</v>
      </c>
      <c r="F217" s="24">
        <v>43419</v>
      </c>
      <c r="G217" s="12">
        <v>663.2</v>
      </c>
      <c r="H217" s="15" t="s">
        <v>91</v>
      </c>
    </row>
    <row r="218" spans="1:20" ht="30" customHeight="1" x14ac:dyDescent="0.25">
      <c r="A218" s="32" t="s">
        <v>215</v>
      </c>
      <c r="B218" s="32">
        <v>3390</v>
      </c>
      <c r="C218" s="32" t="s">
        <v>93</v>
      </c>
      <c r="D218" s="32" t="s">
        <v>41</v>
      </c>
      <c r="E218" s="24">
        <v>43414</v>
      </c>
      <c r="F218" s="24">
        <v>43419</v>
      </c>
      <c r="G218" s="12">
        <v>1161.8</v>
      </c>
      <c r="H218" s="15" t="s">
        <v>91</v>
      </c>
    </row>
    <row r="219" spans="1:20" ht="30" customHeight="1" x14ac:dyDescent="0.25">
      <c r="A219" s="32" t="s">
        <v>254</v>
      </c>
      <c r="B219" s="32">
        <v>3265</v>
      </c>
      <c r="C219" s="32" t="s">
        <v>253</v>
      </c>
      <c r="D219" s="32" t="s">
        <v>53</v>
      </c>
      <c r="E219" s="24">
        <v>43418</v>
      </c>
      <c r="F219" s="24">
        <v>43420</v>
      </c>
      <c r="G219" s="12">
        <v>294.66000000000003</v>
      </c>
      <c r="H219" s="15" t="s">
        <v>63</v>
      </c>
    </row>
    <row r="220" spans="1:20" ht="30" customHeight="1" x14ac:dyDescent="0.25">
      <c r="A220" s="32" t="s">
        <v>216</v>
      </c>
      <c r="B220" s="32">
        <v>3463</v>
      </c>
      <c r="C220" s="23" t="s">
        <v>239</v>
      </c>
      <c r="D220" s="23" t="s">
        <v>41</v>
      </c>
      <c r="E220" s="24">
        <v>43424</v>
      </c>
      <c r="F220" s="24">
        <v>43429</v>
      </c>
      <c r="G220" s="12">
        <v>550</v>
      </c>
      <c r="H220" s="15" t="s">
        <v>238</v>
      </c>
    </row>
    <row r="221" spans="1:20" ht="30" customHeight="1" x14ac:dyDescent="0.25">
      <c r="A221" s="32" t="s">
        <v>216</v>
      </c>
      <c r="B221" s="32">
        <v>3463</v>
      </c>
      <c r="C221" s="23" t="s">
        <v>239</v>
      </c>
      <c r="D221" s="23" t="s">
        <v>49</v>
      </c>
      <c r="E221" s="24">
        <v>43424</v>
      </c>
      <c r="F221" s="24">
        <v>43429</v>
      </c>
      <c r="G221" s="12">
        <v>211.67</v>
      </c>
      <c r="H221" s="15" t="s">
        <v>63</v>
      </c>
    </row>
    <row r="222" spans="1:20" ht="30" customHeight="1" x14ac:dyDescent="0.25">
      <c r="A222" s="25" t="s">
        <v>251</v>
      </c>
      <c r="B222" s="27">
        <v>3528</v>
      </c>
      <c r="C222" s="23" t="s">
        <v>252</v>
      </c>
      <c r="D222" s="23" t="s">
        <v>59</v>
      </c>
      <c r="E222" s="24">
        <v>43427</v>
      </c>
      <c r="F222" s="24">
        <v>43429</v>
      </c>
      <c r="G222" s="12">
        <v>390</v>
      </c>
      <c r="H222" s="15" t="s">
        <v>63</v>
      </c>
    </row>
    <row r="223" spans="1:20" ht="30" customHeight="1" x14ac:dyDescent="0.25">
      <c r="A223" s="25" t="s">
        <v>251</v>
      </c>
      <c r="B223" s="27">
        <v>2528</v>
      </c>
      <c r="C223" s="23" t="s">
        <v>252</v>
      </c>
      <c r="D223" s="23" t="s">
        <v>41</v>
      </c>
      <c r="E223" s="24">
        <v>43427</v>
      </c>
      <c r="F223" s="24">
        <v>43429</v>
      </c>
      <c r="G223" s="12">
        <v>475</v>
      </c>
      <c r="H223" s="15" t="s">
        <v>63</v>
      </c>
    </row>
    <row r="224" spans="1:20" ht="30" customHeight="1" x14ac:dyDescent="0.25">
      <c r="A224" s="32" t="s">
        <v>217</v>
      </c>
      <c r="B224" s="32">
        <v>3424</v>
      </c>
      <c r="C224" s="32" t="s">
        <v>38</v>
      </c>
      <c r="D224" s="32" t="s">
        <v>59</v>
      </c>
      <c r="E224" s="24">
        <v>43430</v>
      </c>
      <c r="F224" s="24">
        <v>43433</v>
      </c>
      <c r="G224" s="12">
        <v>460.32</v>
      </c>
      <c r="H224" s="15" t="s">
        <v>91</v>
      </c>
    </row>
    <row r="225" spans="1:20" ht="30" customHeight="1" x14ac:dyDescent="0.25">
      <c r="A225" s="32" t="s">
        <v>217</v>
      </c>
      <c r="B225" s="32">
        <v>3424</v>
      </c>
      <c r="C225" s="32" t="s">
        <v>38</v>
      </c>
      <c r="D225" s="32" t="s">
        <v>41</v>
      </c>
      <c r="E225" s="24">
        <v>43430</v>
      </c>
      <c r="F225" s="24">
        <v>43433</v>
      </c>
      <c r="G225" s="12">
        <v>761.5</v>
      </c>
      <c r="H225" s="15" t="s">
        <v>91</v>
      </c>
    </row>
    <row r="226" spans="1:20" ht="30" customHeight="1" x14ac:dyDescent="0.25">
      <c r="A226" s="32" t="s">
        <v>222</v>
      </c>
      <c r="B226" s="32">
        <v>3485</v>
      </c>
      <c r="C226" s="32" t="s">
        <v>223</v>
      </c>
      <c r="D226" s="32" t="s">
        <v>62</v>
      </c>
      <c r="E226" s="24">
        <v>43425</v>
      </c>
      <c r="F226" s="24">
        <v>43430</v>
      </c>
      <c r="G226" s="12">
        <v>176</v>
      </c>
      <c r="H226" s="15" t="s">
        <v>64</v>
      </c>
    </row>
    <row r="227" spans="1:20" ht="30" customHeight="1" x14ac:dyDescent="0.25">
      <c r="A227" s="32" t="s">
        <v>222</v>
      </c>
      <c r="B227" s="32">
        <v>3485</v>
      </c>
      <c r="C227" s="32" t="s">
        <v>223</v>
      </c>
      <c r="D227" s="32" t="s">
        <v>41</v>
      </c>
      <c r="E227" s="24">
        <v>43425</v>
      </c>
      <c r="F227" s="24">
        <v>43430</v>
      </c>
      <c r="G227" s="12">
        <v>414.27</v>
      </c>
      <c r="H227" s="15" t="s">
        <v>64</v>
      </c>
    </row>
    <row r="228" spans="1:20" ht="30" customHeight="1" x14ac:dyDescent="0.25">
      <c r="A228" s="25" t="s">
        <v>224</v>
      </c>
      <c r="B228" s="27">
        <v>3503</v>
      </c>
      <c r="C228" s="23" t="s">
        <v>225</v>
      </c>
      <c r="D228" s="23" t="s">
        <v>62</v>
      </c>
      <c r="E228" s="24">
        <v>43437</v>
      </c>
      <c r="F228" s="24">
        <v>43441</v>
      </c>
      <c r="G228" s="12">
        <v>98.9</v>
      </c>
      <c r="H228" s="15" t="s">
        <v>64</v>
      </c>
    </row>
    <row r="229" spans="1:20" ht="30" customHeight="1" x14ac:dyDescent="0.25">
      <c r="A229" s="25" t="s">
        <v>224</v>
      </c>
      <c r="B229" s="27">
        <v>3503</v>
      </c>
      <c r="C229" s="23" t="s">
        <v>225</v>
      </c>
      <c r="D229" s="23" t="s">
        <v>59</v>
      </c>
      <c r="E229" s="24">
        <v>43437</v>
      </c>
      <c r="F229" s="24">
        <v>43441</v>
      </c>
      <c r="G229" s="12">
        <v>188.15</v>
      </c>
      <c r="H229" s="15" t="s">
        <v>64</v>
      </c>
    </row>
    <row r="230" spans="1:20" ht="30" customHeight="1" x14ac:dyDescent="0.25">
      <c r="A230" s="25" t="s">
        <v>224</v>
      </c>
      <c r="B230" s="27">
        <v>3503</v>
      </c>
      <c r="C230" s="23" t="s">
        <v>225</v>
      </c>
      <c r="D230" s="23" t="s">
        <v>41</v>
      </c>
      <c r="E230" s="24">
        <v>43437</v>
      </c>
      <c r="F230" s="24">
        <v>43441</v>
      </c>
      <c r="G230" s="12">
        <v>786</v>
      </c>
      <c r="H230" s="15" t="s">
        <v>64</v>
      </c>
    </row>
    <row r="231" spans="1:20" ht="30" customHeight="1" x14ac:dyDescent="0.25">
      <c r="A231" s="25" t="s">
        <v>245</v>
      </c>
      <c r="B231" s="27">
        <v>3515</v>
      </c>
      <c r="C231" s="23" t="s">
        <v>246</v>
      </c>
      <c r="D231" s="23" t="s">
        <v>49</v>
      </c>
      <c r="E231" s="24">
        <v>43445</v>
      </c>
      <c r="F231" s="24">
        <v>43446</v>
      </c>
      <c r="G231" s="12">
        <v>81.459999999999994</v>
      </c>
      <c r="H231" s="15" t="s">
        <v>234</v>
      </c>
    </row>
    <row r="232" spans="1:20" ht="30" customHeight="1" x14ac:dyDescent="0.25">
      <c r="A232" s="25" t="s">
        <v>245</v>
      </c>
      <c r="B232" s="27">
        <v>3515</v>
      </c>
      <c r="C232" s="23" t="s">
        <v>246</v>
      </c>
      <c r="D232" s="23" t="s">
        <v>41</v>
      </c>
      <c r="E232" s="24">
        <v>43445</v>
      </c>
      <c r="F232" s="24">
        <v>43446</v>
      </c>
      <c r="G232" s="12">
        <v>302.45999999999998</v>
      </c>
      <c r="H232" s="15" t="s">
        <v>234</v>
      </c>
    </row>
    <row r="233" spans="1:20" ht="30" customHeight="1" x14ac:dyDescent="0.25">
      <c r="A233" s="25"/>
      <c r="B233" s="58"/>
      <c r="E233" s="24"/>
      <c r="F233" s="24"/>
      <c r="G233" s="60">
        <f>SUM(G3:G232)</f>
        <v>137355.25999999989</v>
      </c>
    </row>
    <row r="234" spans="1:20" ht="30" customHeight="1" x14ac:dyDescent="0.25">
      <c r="A234" s="25"/>
      <c r="B234" s="58"/>
      <c r="E234" s="24"/>
      <c r="F234" s="24"/>
    </row>
    <row r="235" spans="1:20" ht="30" customHeight="1" x14ac:dyDescent="0.25">
      <c r="A235" s="25"/>
      <c r="B235" s="58"/>
      <c r="E235" s="24"/>
      <c r="F235" s="24"/>
    </row>
    <row r="236" spans="1:20" ht="30" customHeight="1" x14ac:dyDescent="0.25">
      <c r="A236" s="25"/>
      <c r="B236" s="58"/>
      <c r="E236" s="24"/>
      <c r="F236" s="24"/>
    </row>
    <row r="237" spans="1:20" ht="30" customHeight="1" x14ac:dyDescent="0.25">
      <c r="A237" s="25"/>
      <c r="B237" s="58"/>
      <c r="E237" s="24"/>
      <c r="F237" s="24"/>
    </row>
    <row r="238" spans="1:20" s="2" customFormat="1" x14ac:dyDescent="0.25">
      <c r="A238" s="25"/>
      <c r="B238" s="58"/>
      <c r="C238" s="23"/>
      <c r="D238" s="23"/>
      <c r="E238" s="24"/>
      <c r="F238" s="24"/>
      <c r="G238" s="12"/>
      <c r="H238" s="1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s="2" customFormat="1" x14ac:dyDescent="0.25">
      <c r="A239" s="25"/>
      <c r="B239" s="58"/>
      <c r="C239" s="23"/>
      <c r="D239" s="23"/>
      <c r="E239" s="24"/>
      <c r="F239" s="24"/>
      <c r="G239" s="12"/>
      <c r="H239" s="1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s="2" customFormat="1" x14ac:dyDescent="0.25">
      <c r="A240" s="25"/>
      <c r="B240" s="58"/>
      <c r="C240" s="23"/>
      <c r="D240" s="23"/>
      <c r="E240" s="24"/>
      <c r="F240" s="24"/>
      <c r="G240" s="12"/>
      <c r="H240" s="1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s="2" customFormat="1" x14ac:dyDescent="0.25">
      <c r="A241" s="25"/>
      <c r="B241" s="58"/>
      <c r="C241" s="23"/>
      <c r="D241" s="23"/>
      <c r="E241" s="24"/>
      <c r="F241" s="24"/>
      <c r="G241" s="12"/>
      <c r="H241" s="1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s="2" customFormat="1" x14ac:dyDescent="0.25">
      <c r="A242" s="25"/>
      <c r="B242" s="58"/>
      <c r="C242" s="23"/>
      <c r="D242" s="23"/>
      <c r="E242" s="24"/>
      <c r="F242" s="24"/>
      <c r="G242" s="12"/>
      <c r="H242" s="1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s="2" customFormat="1" x14ac:dyDescent="0.25">
      <c r="A243" s="25"/>
      <c r="B243" s="58"/>
      <c r="C243" s="23"/>
      <c r="D243" s="23"/>
      <c r="E243" s="24"/>
      <c r="F243" s="24"/>
      <c r="G243" s="12"/>
      <c r="H243" s="1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s="2" customFormat="1" x14ac:dyDescent="0.25">
      <c r="A244" s="25"/>
      <c r="B244" s="58"/>
      <c r="C244" s="23"/>
      <c r="D244" s="23"/>
      <c r="E244" s="24"/>
      <c r="F244" s="24"/>
      <c r="G244" s="12"/>
      <c r="H244" s="1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s="2" customFormat="1" x14ac:dyDescent="0.25">
      <c r="A245" s="25"/>
      <c r="B245" s="58"/>
      <c r="C245" s="23"/>
      <c r="D245" s="23"/>
      <c r="E245" s="24"/>
      <c r="F245" s="24"/>
      <c r="G245" s="12"/>
      <c r="H245" s="1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s="2" customFormat="1" x14ac:dyDescent="0.25">
      <c r="A246" s="25"/>
      <c r="B246" s="58"/>
      <c r="C246" s="23"/>
      <c r="D246" s="23"/>
      <c r="E246" s="24"/>
      <c r="F246" s="24"/>
      <c r="G246" s="12"/>
      <c r="H246" s="1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s="2" customFormat="1" x14ac:dyDescent="0.25">
      <c r="A247" s="25"/>
      <c r="B247" s="58"/>
      <c r="C247" s="23"/>
      <c r="D247" s="23"/>
      <c r="E247" s="24"/>
      <c r="F247" s="24"/>
      <c r="G247" s="12"/>
      <c r="H247" s="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s="2" customFormat="1" x14ac:dyDescent="0.25">
      <c r="A248" s="25"/>
      <c r="B248" s="58"/>
      <c r="C248" s="23"/>
      <c r="D248" s="23"/>
      <c r="E248" s="24"/>
      <c r="F248" s="24"/>
      <c r="G248" s="12"/>
      <c r="H248" s="1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s="2" customFormat="1" x14ac:dyDescent="0.25">
      <c r="A249" s="25"/>
      <c r="B249" s="58"/>
      <c r="C249" s="23"/>
      <c r="D249" s="23"/>
      <c r="E249" s="24"/>
      <c r="F249" s="24"/>
      <c r="G249" s="12"/>
      <c r="H249" s="1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</sheetData>
  <sortState xmlns:xlrd2="http://schemas.microsoft.com/office/spreadsheetml/2017/richdata2" ref="A3:H59">
    <sortCondition ref="F3:F59" customList="enero,febrero,marzo,abril,mayo,junio,julio,agosto,septiembre,octubre,noviembre,diciembre"/>
  </sortState>
  <mergeCells count="1">
    <mergeCell ref="A1:H1"/>
  </mergeCells>
  <pageMargins left="3.937007874015748E-2" right="3.937007874015748E-2" top="0.35433070866141736" bottom="0.35433070866141736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baseType="lpstr" size="5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