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<sst xmlns="http://schemas.openxmlformats.org/spreadsheetml/2006/main" count="92" uniqueCount="27">
  <si>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</si>
  <si>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</si>
  <si>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</si>
  <si>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</si>
  <si>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</si>
  <si>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</si>
  <si>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</si>
  <si>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</si>
  <si>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</si>
  <si>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</si>
  <si>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</si>
  <si>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</si>
  <si>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</si>
  <si>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</si>
  <si>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</si>
  <si>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</si>
  <si>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</si>
  <si>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</si>
  <si>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</si>
  <si>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CASABERMEJA: RESUMEN DE KILOS ANUAL DE RECOGIDA EN RESIDUOS SÓLIDOS URBANOS</t>
  </si>
  <si>
    <t>2018</t>
  </si>
  <si>
    <t>2017</t>
  </si>
  <si>
    <t>2016</t>
  </si>
  <si>
    <t>2015</t>
  </si>
  <si>
    <t>CASABERMEJA: RESUMEN DE KILOS ANUAL DE RECOGIDA EN PAPEL / CARTÓN</t>
  </si>
  <si>
    <t>CASABERMEJA: RESUMEN DE KILOS ANUAL DE RECOGIDA EN VIDRIO</t>
  </si>
  <si>
    <t>CASABERMEJA: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</si>
</sst>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15638953"/>
        <c:axId val="6532850"/>
      </c:lineChart>
      <c:catAx>
        <c:axId val="1563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2850"/>
        <c:crossesAt val="0"/>
        <c:auto val="1"/>
        <c:lblOffset val="100"/>
        <c:tickLblSkip val="1"/>
        <c:noMultiLvlLbl val="0"/>
      </c:catAx>
      <c:valAx>
        <c:axId val="6532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38953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58795651"/>
        <c:axId val="59398812"/>
      </c:lineChart>
      <c:catAx>
        <c:axId val="587956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98812"/>
        <c:crosses val="autoZero"/>
        <c:auto val="1"/>
        <c:lblOffset val="100"/>
        <c:tickLblSkip val="1"/>
        <c:noMultiLvlLbl val="0"/>
      </c:catAx>
      <c:valAx>
        <c:axId val="59398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5651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9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74438"/>
        <c:crossesAt val="0"/>
        <c:auto val="1"/>
        <c:lblOffset val="100"/>
        <c:tickLblSkip val="1"/>
        <c:noMultiLvlLbl val="0"/>
      </c:catAx>
      <c:valAx>
        <c:axId val="4657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27261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16516759"/>
        <c:axId val="14433104"/>
      </c:lineChart>
      <c:catAx>
        <c:axId val="1651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33104"/>
        <c:crossesAt val="0"/>
        <c:auto val="1"/>
        <c:lblOffset val="100"/>
        <c:tickLblSkip val="1"/>
        <c:noMultiLvlLbl val="0"/>
      </c:catAx>
      <c:valAx>
        <c:axId val="14433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16759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3442</v>
      </c>
      <c r="C7" s="14">
        <v>174023.98860057342</v>
      </c>
      <c r="D7" s="56">
        <v>159013.8630746823</v>
      </c>
      <c r="E7" s="56">
        <v>185443.25367159193</v>
      </c>
      <c r="F7" s="56">
        <v>185635.6660663051</v>
      </c>
      <c r="G7" s="56">
        <v>208623.794843106</v>
      </c>
      <c r="H7" s="56">
        <v>193652.23455705406</v>
      </c>
      <c r="I7" s="56">
        <v>202097.9999103179</v>
      </c>
      <c r="J7" s="56">
        <v>198753.6274950129</v>
      </c>
      <c r="K7" s="56">
        <v>182637.53188917864</v>
      </c>
      <c r="L7" s="56">
        <v>193790.28154820827</v>
      </c>
      <c r="M7" s="56">
        <v>178686.28825033788</v>
      </c>
      <c r="N7" s="56">
        <v>183920.82454854905</v>
      </c>
      <c r="O7" s="40">
        <f>SUM(C7:N7)</f>
        <v>2246279.3544549174</v>
      </c>
      <c r="P7" s="41">
        <f>O7/B7</f>
        <v>652.6087607364664</v>
      </c>
      <c r="Q7" s="42">
        <f>P7/1000</f>
        <v>0.6526087607364663</v>
      </c>
    </row>
    <row r="8" spans="1:17" s="1" customFormat="1" ht="16.5" customHeight="1">
      <c r="A8" s="71" t="s">
        <v>21</v>
      </c>
      <c r="B8" s="69">
        <v>3443</v>
      </c>
      <c r="C8" s="14">
        <v>171102.5072164361</v>
      </c>
      <c r="D8" s="56">
        <v>172062.79229044766</v>
      </c>
      <c r="E8" s="56">
        <v>184876.74403628038</v>
      </c>
      <c r="F8" s="56">
        <v>177310.68148031228</v>
      </c>
      <c r="G8" s="56">
        <v>204007.02679814125</v>
      </c>
      <c r="H8" s="56">
        <v>188068.50919563585</v>
      </c>
      <c r="I8" s="56">
        <v>192579.68103669328</v>
      </c>
      <c r="J8" s="56">
        <v>199350.22365894483</v>
      </c>
      <c r="K8" s="56">
        <v>183298.8701124443</v>
      </c>
      <c r="L8" s="56">
        <v>255375.53066874796</v>
      </c>
      <c r="M8" s="56">
        <v>168557.53777746513</v>
      </c>
      <c r="N8" s="56">
        <v>178487.29798912376</v>
      </c>
      <c r="O8" s="40">
        <f>SUM(C8:N8)</f>
        <v>2275077.4022606728</v>
      </c>
      <c r="P8" s="41">
        <f>O8/B8</f>
        <v>660.7834453269453</v>
      </c>
      <c r="Q8" s="42">
        <f>P8/1000</f>
        <v>0.6607834453269453</v>
      </c>
    </row>
    <row r="9" spans="1:17" s="1" customFormat="1" ht="16.5" customHeight="1">
      <c r="A9" s="71" t="s">
        <v>22</v>
      </c>
      <c r="B9" s="69">
        <v>3418</v>
      </c>
      <c r="C9" s="14">
        <v>177784.1153607312</v>
      </c>
      <c r="D9" s="56">
        <v>161958.95815276762</v>
      </c>
      <c r="E9" s="56">
        <v>173052.4256589875</v>
      </c>
      <c r="F9" s="56">
        <v>171262.26508998813</v>
      </c>
      <c r="G9" s="56">
        <v>220372.48593198552</v>
      </c>
      <c r="H9" s="56">
        <v>214884.62722128665</v>
      </c>
      <c r="I9" s="56">
        <v>175063.338438172</v>
      </c>
      <c r="J9" s="56">
        <v>193280.98221618996</v>
      </c>
      <c r="K9" s="56">
        <v>180353.952739547</v>
      </c>
      <c r="L9" s="56">
        <v>168782.0328661813</v>
      </c>
      <c r="M9" s="56">
        <v>171784.7963827305</v>
      </c>
      <c r="N9" s="56">
        <v>186641.03756321012</v>
      </c>
      <c r="O9" s="40">
        <f>SUM(C9:N9)</f>
        <v>2195221.0176217775</v>
      </c>
      <c r="P9" s="41">
        <f>O9/B9</f>
        <v>642.2530771274949</v>
      </c>
      <c r="Q9" s="42">
        <f>P9/1000</f>
        <v>0.6422530771274949</v>
      </c>
    </row>
    <row r="10" spans="1:17" s="5" customFormat="1" ht="15" thickBot="1">
      <c r="A10" s="72" t="s">
        <v>23</v>
      </c>
      <c r="B10" s="70">
        <v>3498</v>
      </c>
      <c r="C10" s="24">
        <v>198295.42358075362</v>
      </c>
      <c r="D10" s="17">
        <v>161259.6084198294</v>
      </c>
      <c r="E10" s="17">
        <v>203806.8842977293</v>
      </c>
      <c r="F10" s="17">
        <v>210992.1066046208</v>
      </c>
      <c r="G10" s="17">
        <v>217012.16887294193</v>
      </c>
      <c r="H10" s="17">
        <v>205133.22846127217</v>
      </c>
      <c r="I10" s="17">
        <v>212313.34714189687</v>
      </c>
      <c r="J10" s="17">
        <v>227669.91911250952</v>
      </c>
      <c r="K10" s="17">
        <v>225006.53462245586</v>
      </c>
      <c r="L10" s="17">
        <v>205444.4681784776</v>
      </c>
      <c r="M10" s="17">
        <v>37701.302083935014</v>
      </c>
      <c r="N10" s="24">
        <v>161244.1778078613</v>
      </c>
      <c r="O10" s="37">
        <f>SUM(C10:N10)</f>
        <v>2265879.169184284</v>
      </c>
      <c r="P10" s="38">
        <f>O10/B10</f>
        <v>647.7641993094007</v>
      </c>
      <c r="Q10" s="39">
        <f>P10/1000</f>
        <v>0.6477641993094008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3442</v>
      </c>
      <c r="C7" s="20">
        <v>4769.002714932127</v>
      </c>
      <c r="D7" s="15">
        <v>7423.739366515838</v>
      </c>
      <c r="E7" s="15">
        <v>2348.6588235294116</v>
      </c>
      <c r="F7" s="15">
        <v>6090.892307692307</v>
      </c>
      <c r="G7" s="15">
        <v>2554.244343891403</v>
      </c>
      <c r="H7" s="15">
        <v>5291.580090497738</v>
      </c>
      <c r="I7" s="15">
        <v>4430.935746606335</v>
      </c>
      <c r="J7" s="15">
        <v>3752.5900452488686</v>
      </c>
      <c r="K7" s="15">
        <v>1152.524886877828</v>
      </c>
      <c r="L7" s="15">
        <v>2292.5900452488686</v>
      </c>
      <c r="M7" s="15">
        <v>1819.1203619909502</v>
      </c>
      <c r="N7" s="20">
        <v>8217.143891402715</v>
      </c>
      <c r="O7" s="40">
        <f>SUM(C7:N7)</f>
        <v>50143.022624434394</v>
      </c>
      <c r="P7" s="43">
        <f>O7/B7</f>
        <v>14.567990303438231</v>
      </c>
      <c r="Q7" s="44">
        <f>P7/1000</f>
        <v>0.01456799030343823</v>
      </c>
    </row>
    <row r="8" spans="1:17" s="12" customFormat="1" ht="16.5" customHeight="1">
      <c r="A8" s="71" t="s">
        <v>21</v>
      </c>
      <c r="B8" s="55">
        <v>3443</v>
      </c>
      <c r="C8" s="14">
        <v>1570.5992844364937</v>
      </c>
      <c r="D8" s="56">
        <v>1632.191413237925</v>
      </c>
      <c r="E8" s="56">
        <v>1706.1019677996424</v>
      </c>
      <c r="F8" s="56">
        <v>1165.0912343470484</v>
      </c>
      <c r="G8" s="56">
        <v>6500.500894454382</v>
      </c>
      <c r="H8" s="56">
        <v>1755.375670840787</v>
      </c>
      <c r="I8" s="56">
        <v>10220.779964221825</v>
      </c>
      <c r="J8" s="56">
        <v>3335.0966010733455</v>
      </c>
      <c r="K8" s="56">
        <v>4385.067978533095</v>
      </c>
      <c r="L8" s="56">
        <v>1767.6940966010734</v>
      </c>
      <c r="M8" s="56">
        <v>4840.152057245081</v>
      </c>
      <c r="N8" s="14">
        <v>1157.932021466905</v>
      </c>
      <c r="O8" s="40">
        <f>SUM(C8:N8)</f>
        <v>40036.58318425761</v>
      </c>
      <c r="P8" s="43">
        <f>O8/B8</f>
        <v>11.628400576316471</v>
      </c>
      <c r="Q8" s="44">
        <f>P8/1000</f>
        <v>0.01162840057631647</v>
      </c>
    </row>
    <row r="9" spans="1:17" s="12" customFormat="1" ht="16.5" customHeight="1">
      <c r="A9" s="71" t="s">
        <v>22</v>
      </c>
      <c r="B9" s="55">
        <v>3418</v>
      </c>
      <c r="C9" s="14">
        <v>3428.431886227545</v>
      </c>
      <c r="D9" s="56">
        <v>818.6826347305389</v>
      </c>
      <c r="E9" s="56">
        <v>1432.6946107784431</v>
      </c>
      <c r="F9" s="56">
        <v>927.4139221556886</v>
      </c>
      <c r="G9" s="56">
        <v>1637.3652694610778</v>
      </c>
      <c r="H9" s="56">
        <v>1720.5127245508982</v>
      </c>
      <c r="I9" s="56">
        <v>1554.2178143712574</v>
      </c>
      <c r="J9" s="56">
        <v>946.6017964071856</v>
      </c>
      <c r="K9" s="56">
        <v>2001.934880239521</v>
      </c>
      <c r="L9" s="56">
        <v>831.4745508982036</v>
      </c>
      <c r="M9" s="56">
        <v>1816.4520958083833</v>
      </c>
      <c r="N9" s="14">
        <v>1905.9955089820362</v>
      </c>
      <c r="O9" s="40">
        <f>SUM(C9:N9)</f>
        <v>19021.777694610777</v>
      </c>
      <c r="P9" s="43">
        <f>O9/B9</f>
        <v>5.565177792454879</v>
      </c>
      <c r="Q9" s="44">
        <f>P9/1000</f>
        <v>0.005565177792454879</v>
      </c>
    </row>
    <row r="10" spans="1:17" s="6" customFormat="1" ht="15" thickBot="1">
      <c r="A10" s="72" t="s">
        <v>23</v>
      </c>
      <c r="B10" s="22">
        <v>3498</v>
      </c>
      <c r="C10" s="24">
        <v>1757.9453993933266</v>
      </c>
      <c r="D10" s="17">
        <v>585.9817997977756</v>
      </c>
      <c r="E10" s="17">
        <v>707.2194135490395</v>
      </c>
      <c r="F10" s="17">
        <v>747.6319514661274</v>
      </c>
      <c r="G10" s="17">
        <v>3947.8382204246714</v>
      </c>
      <c r="H10" s="17">
        <v>1242.6855409504549</v>
      </c>
      <c r="I10" s="17">
        <v>1030.5197168857433</v>
      </c>
      <c r="J10" s="17">
        <v>323.30030333670373</v>
      </c>
      <c r="K10" s="17">
        <v>1581.1405460060669</v>
      </c>
      <c r="L10" s="17">
        <v>3077.941354903943</v>
      </c>
      <c r="M10" s="17">
        <v>1227.530839231547</v>
      </c>
      <c r="N10" s="24">
        <v>4202.273003033367</v>
      </c>
      <c r="O10" s="37">
        <f>SUM(C10:N10)</f>
        <v>20432.008088978768</v>
      </c>
      <c r="P10" s="45">
        <f>O10/B10</f>
        <v>5.84105434218947</v>
      </c>
      <c r="Q10" s="46">
        <f>P10/1000</f>
        <v>0.00584105434218947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3442</v>
      </c>
      <c r="C7" s="82">
        <v>2798.6846121826</v>
      </c>
      <c r="D7" s="15">
        <v>4018.73440285205</v>
      </c>
      <c r="E7" s="15">
        <v>4437.991681521094</v>
      </c>
      <c r="F7" s="15">
        <v>3731.985347985348</v>
      </c>
      <c r="G7" s="15">
        <v>796.8293040293041</v>
      </c>
      <c r="H7" s="15">
        <v>2865.8740592550253</v>
      </c>
      <c r="I7" s="15">
        <v>4069.077285971972</v>
      </c>
      <c r="J7" s="15">
        <v>4400.194728597253</v>
      </c>
      <c r="K7" s="15">
        <v>3068.986676465385</v>
      </c>
      <c r="L7" s="15">
        <v>2026.4418405258646</v>
      </c>
      <c r="M7" s="15">
        <v>2275.648280461084</v>
      </c>
      <c r="N7" s="83">
        <v>5258.668103811973</v>
      </c>
      <c r="O7" s="76">
        <f>SUM(C7:N7)</f>
        <v>39749.11632365896</v>
      </c>
      <c r="P7" s="47">
        <f>O7/B7</f>
        <v>11.548261569918349</v>
      </c>
      <c r="Q7" s="48">
        <f>P7/1000</f>
        <v>0.01154826156991835</v>
      </c>
    </row>
    <row r="8" spans="1:17" s="12" customFormat="1" ht="16.5" customHeight="1">
      <c r="A8" s="71" t="s">
        <v>21</v>
      </c>
      <c r="B8" s="74">
        <v>3443</v>
      </c>
      <c r="C8" s="84">
        <v>7596.832442044129</v>
      </c>
      <c r="D8" s="81">
        <v>3638.7494812560517</v>
      </c>
      <c r="E8" s="81">
        <v>3629.223959053811</v>
      </c>
      <c r="F8" s="81">
        <v>6147.433328549152</v>
      </c>
      <c r="G8" s="81">
        <v>3829.2599253008716</v>
      </c>
      <c r="H8" s="81">
        <v>1633.4671039241273</v>
      </c>
      <c r="I8" s="81">
        <v>1892.3919001218028</v>
      </c>
      <c r="J8" s="81">
        <v>9115.735484352255</v>
      </c>
      <c r="K8" s="81">
        <v>4029.0840253722895</v>
      </c>
      <c r="L8" s="81">
        <v>0</v>
      </c>
      <c r="M8" s="81">
        <v>5968.417671523329</v>
      </c>
      <c r="N8" s="85">
        <v>3734.0047032784614</v>
      </c>
      <c r="O8" s="76">
        <f>SUM(C8:N8)</f>
        <v>51214.60002477628</v>
      </c>
      <c r="P8" s="47">
        <f>O8/B8</f>
        <v>14.874992746086633</v>
      </c>
      <c r="Q8" s="48">
        <f>P8/1000</f>
        <v>0.014874992746086634</v>
      </c>
    </row>
    <row r="9" spans="1:17" s="12" customFormat="1" ht="16.5" customHeight="1">
      <c r="A9" s="71" t="s">
        <v>22</v>
      </c>
      <c r="B9" s="74">
        <v>3418</v>
      </c>
      <c r="C9" s="84">
        <v>5405.6983200850045</v>
      </c>
      <c r="D9" s="81">
        <v>1729.7151515151513</v>
      </c>
      <c r="E9" s="81">
        <v>2824.486888208423</v>
      </c>
      <c r="F9" s="81">
        <v>3909.6153882337107</v>
      </c>
      <c r="G9" s="81">
        <v>4510.615073635576</v>
      </c>
      <c r="H9" s="81">
        <v>2171.4300160134408</v>
      </c>
      <c r="I9" s="81">
        <v>3375.5587640773897</v>
      </c>
      <c r="J9" s="81">
        <v>3003.8348868175767</v>
      </c>
      <c r="K9" s="81">
        <v>0</v>
      </c>
      <c r="L9" s="81">
        <v>4293.473866589662</v>
      </c>
      <c r="M9" s="81">
        <v>5769.732858545508</v>
      </c>
      <c r="N9" s="85">
        <v>3408.391773931055</v>
      </c>
      <c r="O9" s="76">
        <f>SUM(C9:N9)</f>
        <v>40402.552987652496</v>
      </c>
      <c r="P9" s="47">
        <f>O9/B9</f>
        <v>11.820524572162814</v>
      </c>
      <c r="Q9" s="48">
        <f>P9/1000</f>
        <v>0.011820524572162814</v>
      </c>
    </row>
    <row r="10" spans="1:17" s="4" customFormat="1" ht="15" thickBot="1">
      <c r="A10" s="72" t="s">
        <v>23</v>
      </c>
      <c r="B10" s="75">
        <v>3498</v>
      </c>
      <c r="C10" s="86">
        <v>4242.5769854132905</v>
      </c>
      <c r="D10" s="17">
        <v>1834.9144254278726</v>
      </c>
      <c r="E10" s="17">
        <v>2040.97244732577</v>
      </c>
      <c r="F10" s="17">
        <v>2979.8541329011346</v>
      </c>
      <c r="G10" s="17">
        <v>3600.048622366289</v>
      </c>
      <c r="H10" s="17">
        <v>3171.864695849915</v>
      </c>
      <c r="I10" s="17">
        <v>3400.5571347356454</v>
      </c>
      <c r="J10" s="17">
        <v>6581.9924867150385</v>
      </c>
      <c r="K10" s="17">
        <v>3450.2728823195</v>
      </c>
      <c r="L10" s="17">
        <v>3921.3128038897894</v>
      </c>
      <c r="M10" s="17">
        <v>3380.6708357021034</v>
      </c>
      <c r="N10" s="87">
        <v>4377.59883972055</v>
      </c>
      <c r="O10" s="77">
        <f>SUM(C10:N10)</f>
        <v>42982.6362923669</v>
      </c>
      <c r="P10" s="49">
        <f>O10/B10</f>
        <v>12.287774811997398</v>
      </c>
      <c r="Q10" s="50">
        <f>P10/1000</f>
        <v>0.012287774811997398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3442</v>
      </c>
      <c r="C7" s="59">
        <v>3948.0701754385964</v>
      </c>
      <c r="D7" s="59">
        <v>2381.052631578947</v>
      </c>
      <c r="E7" s="59">
        <v>3464.7368421052633</v>
      </c>
      <c r="F7" s="59">
        <v>3439.2982456140353</v>
      </c>
      <c r="G7" s="59">
        <v>5016.491228070176</v>
      </c>
      <c r="H7" s="59">
        <v>3485.0877192982457</v>
      </c>
      <c r="I7" s="59">
        <v>6436.084617265836</v>
      </c>
      <c r="J7" s="59">
        <v>5603.636585962338</v>
      </c>
      <c r="K7" s="59">
        <v>6674.832477378332</v>
      </c>
      <c r="L7" s="59">
        <v>4518.655420491194</v>
      </c>
      <c r="M7" s="59">
        <v>5061.230463904739</v>
      </c>
      <c r="N7" s="60">
        <v>4179.495299356754</v>
      </c>
      <c r="O7" s="33">
        <f>SUM(C7:N7)</f>
        <v>54208.671706464454</v>
      </c>
      <c r="P7" s="35">
        <f>O7/B7</f>
        <v>15.749178299379563</v>
      </c>
      <c r="Q7" s="54">
        <f>P7/1000</f>
        <v>0.015749178299379562</v>
      </c>
    </row>
    <row r="8" spans="1:17" ht="16.5" customHeight="1">
      <c r="A8" s="71" t="s">
        <v>21</v>
      </c>
      <c r="B8" s="28">
        <v>3443</v>
      </c>
      <c r="C8" s="51">
        <v>2844.035087719298</v>
      </c>
      <c r="D8" s="51">
        <v>3998.9473684210525</v>
      </c>
      <c r="E8" s="51">
        <v>3225.6140350877195</v>
      </c>
      <c r="F8" s="51">
        <v>4273.684210526316</v>
      </c>
      <c r="G8" s="51">
        <v>3485.0877192982452</v>
      </c>
      <c r="H8" s="51">
        <v>2981.40350877193</v>
      </c>
      <c r="I8" s="51">
        <v>4507.719298245614</v>
      </c>
      <c r="J8" s="51">
        <v>3307.017543859649</v>
      </c>
      <c r="K8" s="51">
        <v>3347.719298245614</v>
      </c>
      <c r="L8" s="51">
        <v>3091.5254237288136</v>
      </c>
      <c r="M8" s="51">
        <v>4688.135593220339</v>
      </c>
      <c r="N8" s="61">
        <v>3719.122807017544</v>
      </c>
      <c r="O8" s="33">
        <f>SUM(C8:N8)</f>
        <v>43470.01189414213</v>
      </c>
      <c r="P8" s="35">
        <f>O8/B8</f>
        <v>12.625620648894026</v>
      </c>
      <c r="Q8" s="54">
        <f>P8/1000</f>
        <v>0.012625620648894026</v>
      </c>
    </row>
    <row r="9" spans="1:17" ht="16.5" customHeight="1">
      <c r="A9" s="71" t="s">
        <v>22</v>
      </c>
      <c r="B9" s="28">
        <v>3418</v>
      </c>
      <c r="C9" s="51">
        <v>3174.736842105263</v>
      </c>
      <c r="D9" s="52">
        <v>3714.035087719298</v>
      </c>
      <c r="E9" s="53">
        <v>3337.5438596491226</v>
      </c>
      <c r="F9" s="53">
        <v>3144.2105263157896</v>
      </c>
      <c r="G9" s="53">
        <v>3632.6315789473683</v>
      </c>
      <c r="H9" s="53">
        <v>5342.105263157895</v>
      </c>
      <c r="I9" s="53">
        <v>5321.754385964912</v>
      </c>
      <c r="J9" s="53">
        <v>5123.333333333333</v>
      </c>
      <c r="K9" s="53">
        <v>3729.2982456140353</v>
      </c>
      <c r="L9" s="53">
        <v>3490.1754385964914</v>
      </c>
      <c r="M9" s="53">
        <v>4390.701754385965</v>
      </c>
      <c r="N9" s="62">
        <v>3556.315789473684</v>
      </c>
      <c r="O9" s="33">
        <f>SUM(C9:N9)</f>
        <v>47956.84210526315</v>
      </c>
      <c r="P9" s="35">
        <f>O9/B9</f>
        <v>14.030673524067629</v>
      </c>
      <c r="Q9" s="54">
        <f>P9/1000</f>
        <v>0.014030673524067628</v>
      </c>
    </row>
    <row r="10" spans="1:17" s="4" customFormat="1" ht="15" thickBot="1">
      <c r="A10" s="72" t="s">
        <v>23</v>
      </c>
      <c r="B10" s="29">
        <v>3498</v>
      </c>
      <c r="C10" s="63">
        <v>3932.8070175438597</v>
      </c>
      <c r="D10" s="64">
        <v>3668.245614035088</v>
      </c>
      <c r="E10" s="64">
        <v>3357.894736842105</v>
      </c>
      <c r="F10" s="64">
        <v>4171.929824561403</v>
      </c>
      <c r="G10" s="64">
        <v>2879.6491228070176</v>
      </c>
      <c r="H10" s="64">
        <v>3337.5438596491226</v>
      </c>
      <c r="I10" s="64">
        <v>4238.070175438596</v>
      </c>
      <c r="J10" s="64">
        <v>3093.3333333333335</v>
      </c>
      <c r="K10" s="64">
        <v>4110.877192982456</v>
      </c>
      <c r="L10" s="65">
        <v>3714.035087719298</v>
      </c>
      <c r="M10" s="66">
        <v>3556.3157894736837</v>
      </c>
      <c r="N10" s="67">
        <v>2737.1929824561403</v>
      </c>
      <c r="O10" s="34">
        <f>SUM(C10:N10)</f>
        <v>42797.8947368421</v>
      </c>
      <c r="P10" s="57">
        <f>O10/B10</f>
        <v>12.23496133128705</v>
      </c>
      <c r="Q10" s="36">
        <f>P10/1000</f>
        <v>0.012234961331287049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