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<sst xmlns="http://schemas.openxmlformats.org/spreadsheetml/2006/main" count="92" uniqueCount="27">
  <si>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</si>
  <si>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</si>
  <si>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</si>
  <si>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</si>
  <si>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</si>
  <si>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</si>
  <si>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</si>
  <si>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</si>
  <si>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</si>
  <si>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</si>
  <si>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</si>
  <si>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</si>
  <si>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</si>
  <si>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</si>
  <si>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</si>
  <si>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</si>
  <si>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</si>
  <si>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</si>
  <si>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</si>
  <si>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CANILLAS DE ACEITUNO: RESUMEN DE KILOS ANUAL DE RECOGIDA EN RESIDUOS SÓLIDOS URBANOS</t>
  </si>
  <si>
    <t>2018</t>
  </si>
  <si>
    <t>2017</t>
  </si>
  <si>
    <t>2016</t>
  </si>
  <si>
    <t>2015</t>
  </si>
  <si>
    <t>CANILLAS DE ACEITUNO: RESUMEN DE KILOS ANUAL DE RECOGIDA EN PAPEL / CARTÓN</t>
  </si>
  <si>
    <t>CANILLAS DE ACEITUNO: RESUMEN DE KILOS ANUAL DE RECOGIDA EN VIDRIO</t>
  </si>
  <si>
    <t>CANILLAS DE ACEITUNO: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</si>
</sst>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6325925"/>
        <c:axId val="56933326"/>
      </c:lineChart>
      <c:catAx>
        <c:axId val="6325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33326"/>
        <c:crossesAt val="0"/>
        <c:auto val="1"/>
        <c:lblOffset val="100"/>
        <c:tickLblSkip val="1"/>
        <c:noMultiLvlLbl val="0"/>
      </c:catAx>
      <c:valAx>
        <c:axId val="56933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5925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4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42637887"/>
        <c:axId val="48196664"/>
      </c:lineChart>
      <c:catAx>
        <c:axId val="426378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96664"/>
        <c:crosses val="autoZero"/>
        <c:auto val="1"/>
        <c:lblOffset val="100"/>
        <c:tickLblSkip val="1"/>
        <c:noMultiLvlLbl val="0"/>
      </c:catAx>
      <c:valAx>
        <c:axId val="48196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37887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31116793"/>
        <c:axId val="11615682"/>
      </c:lineChart>
      <c:catAx>
        <c:axId val="3111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15682"/>
        <c:crossesAt val="0"/>
        <c:auto val="1"/>
        <c:lblOffset val="100"/>
        <c:tickLblSkip val="1"/>
        <c:noMultiLvlLbl val="0"/>
      </c:catAx>
      <c:valAx>
        <c:axId val="11615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16793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37432275"/>
        <c:axId val="1346156"/>
      </c:lineChart>
      <c:catAx>
        <c:axId val="37432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6156"/>
        <c:crossesAt val="0"/>
        <c:auto val="1"/>
        <c:lblOffset val="100"/>
        <c:tickLblSkip val="1"/>
        <c:noMultiLvlLbl val="0"/>
      </c:catAx>
      <c:valAx>
        <c:axId val="1346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32275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1672</v>
      </c>
      <c r="C7" s="14">
        <v>65449.80366450144</v>
      </c>
      <c r="D7" s="56">
        <v>56796.445310537565</v>
      </c>
      <c r="E7" s="56">
        <v>71053.00006904508</v>
      </c>
      <c r="F7" s="56">
        <v>73584.16861643546</v>
      </c>
      <c r="G7" s="56">
        <v>77496.81737918899</v>
      </c>
      <c r="H7" s="56">
        <v>78340.28484568182</v>
      </c>
      <c r="I7" s="56">
        <v>82835.29433405535</v>
      </c>
      <c r="J7" s="56">
        <v>91028.10426849785</v>
      </c>
      <c r="K7" s="56">
        <v>75903.27257579767</v>
      </c>
      <c r="L7" s="56">
        <v>75357.92235367149</v>
      </c>
      <c r="M7" s="56">
        <v>72043.16343400205</v>
      </c>
      <c r="N7" s="56">
        <v>73467.55864576116</v>
      </c>
      <c r="O7" s="40">
        <f>SUM(C7:N7)</f>
        <v>893355.8354971758</v>
      </c>
      <c r="P7" s="41">
        <f>O7/B7</f>
        <v>534.3037293643396</v>
      </c>
      <c r="Q7" s="42">
        <f>P7/1000</f>
        <v>0.5343037293643396</v>
      </c>
    </row>
    <row r="8" spans="1:17" s="1" customFormat="1" ht="16.5" customHeight="1">
      <c r="A8" s="71" t="s">
        <v>21</v>
      </c>
      <c r="B8" s="69">
        <v>1710</v>
      </c>
      <c r="C8" s="14">
        <v>68867.03837483395</v>
      </c>
      <c r="D8" s="56">
        <v>62762.71557940726</v>
      </c>
      <c r="E8" s="56">
        <v>78172.17360630106</v>
      </c>
      <c r="F8" s="56">
        <v>72882.49765596341</v>
      </c>
      <c r="G8" s="56">
        <v>87700.98020843093</v>
      </c>
      <c r="H8" s="56">
        <v>82118.03928305245</v>
      </c>
      <c r="I8" s="56">
        <v>86512.15647079646</v>
      </c>
      <c r="J8" s="56">
        <v>95782.73809195728</v>
      </c>
      <c r="K8" s="56">
        <v>82662.99331176392</v>
      </c>
      <c r="L8" s="56">
        <v>81900.76711697891</v>
      </c>
      <c r="M8" s="56">
        <v>69197.90616749557</v>
      </c>
      <c r="N8" s="56">
        <v>63563.79255015871</v>
      </c>
      <c r="O8" s="40">
        <f>SUM(C8:N8)</f>
        <v>932123.7984171399</v>
      </c>
      <c r="P8" s="41">
        <f>O8/B8</f>
        <v>545.1016365012514</v>
      </c>
      <c r="Q8" s="42">
        <f>P8/1000</f>
        <v>0.5451016365012514</v>
      </c>
    </row>
    <row r="9" spans="1:17" s="1" customFormat="1" ht="16.5" customHeight="1">
      <c r="A9" s="71" t="s">
        <v>22</v>
      </c>
      <c r="B9" s="69">
        <v>1737</v>
      </c>
      <c r="C9" s="14">
        <v>59205.875871612596</v>
      </c>
      <c r="D9" s="56">
        <v>50805.92955401883</v>
      </c>
      <c r="E9" s="56">
        <v>62355.80748854743</v>
      </c>
      <c r="F9" s="56">
        <v>55527.39823749747</v>
      </c>
      <c r="G9" s="56">
        <v>45764.6144268349</v>
      </c>
      <c r="H9" s="56">
        <v>58642.28129990297</v>
      </c>
      <c r="I9" s="56">
        <v>76482.44378953928</v>
      </c>
      <c r="J9" s="56">
        <v>81925.94103453343</v>
      </c>
      <c r="K9" s="56">
        <v>68832.68803931095</v>
      </c>
      <c r="L9" s="56">
        <v>66962.3277125716</v>
      </c>
      <c r="M9" s="56">
        <v>64162.35438670839</v>
      </c>
      <c r="N9" s="56">
        <v>64360.394432974</v>
      </c>
      <c r="O9" s="40">
        <f>SUM(C9:N9)</f>
        <v>755028.0562740519</v>
      </c>
      <c r="P9" s="41">
        <f>O9/B9</f>
        <v>434.6736075268002</v>
      </c>
      <c r="Q9" s="42">
        <f>P9/1000</f>
        <v>0.4346736075268002</v>
      </c>
    </row>
    <row r="10" spans="1:17" s="5" customFormat="1" ht="15" thickBot="1">
      <c r="A10" s="72" t="s">
        <v>23</v>
      </c>
      <c r="B10" s="70">
        <v>1746</v>
      </c>
      <c r="C10" s="24">
        <v>61972.00008063205</v>
      </c>
      <c r="D10" s="17">
        <v>54685.821468559145</v>
      </c>
      <c r="E10" s="17">
        <v>65394.27530303337</v>
      </c>
      <c r="F10" s="17">
        <v>64301.12420907707</v>
      </c>
      <c r="G10" s="17">
        <v>68211.99175609514</v>
      </c>
      <c r="H10" s="17">
        <v>73282.94908177954</v>
      </c>
      <c r="I10" s="17">
        <v>81323.00645923131</v>
      </c>
      <c r="J10" s="17">
        <v>79872.846371781</v>
      </c>
      <c r="K10" s="17">
        <v>67718.06501858609</v>
      </c>
      <c r="L10" s="17">
        <v>78230.9970862151</v>
      </c>
      <c r="M10" s="17">
        <v>62485.009410574465</v>
      </c>
      <c r="N10" s="24">
        <v>54617.65608670861</v>
      </c>
      <c r="O10" s="37">
        <f>SUM(C10:N10)</f>
        <v>812095.7423322729</v>
      </c>
      <c r="P10" s="38">
        <f>O10/B10</f>
        <v>465.117836387327</v>
      </c>
      <c r="Q10" s="39">
        <f>P10/1000</f>
        <v>0.46511783638732696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1672</v>
      </c>
      <c r="C7" s="20">
        <v>1224.2507078004492</v>
      </c>
      <c r="D7" s="15">
        <v>688.8450649223861</v>
      </c>
      <c r="E7" s="15">
        <v>721.4917504637314</v>
      </c>
      <c r="F7" s="15">
        <v>6772.490481304305</v>
      </c>
      <c r="G7" s="15">
        <v>1087.134628526799</v>
      </c>
      <c r="H7" s="15">
        <v>1012.0472517817045</v>
      </c>
      <c r="I7" s="15">
        <v>897.7838523869959</v>
      </c>
      <c r="J7" s="15">
        <v>933.6952064824758</v>
      </c>
      <c r="K7" s="15">
        <v>953.2832178072829</v>
      </c>
      <c r="L7" s="15">
        <v>976.1358976862247</v>
      </c>
      <c r="M7" s="15">
        <v>754.1384360050766</v>
      </c>
      <c r="N7" s="20">
        <v>950.0185492531484</v>
      </c>
      <c r="O7" s="40">
        <f>SUM(C7:N7)</f>
        <v>16971.31504442058</v>
      </c>
      <c r="P7" s="43">
        <f>O7/B7</f>
        <v>10.150308040921399</v>
      </c>
      <c r="Q7" s="44">
        <f>P7/1000</f>
        <v>0.010150308040921398</v>
      </c>
    </row>
    <row r="8" spans="1:17" s="12" customFormat="1" ht="16.5" customHeight="1">
      <c r="A8" s="71" t="s">
        <v>21</v>
      </c>
      <c r="B8" s="55">
        <v>1710</v>
      </c>
      <c r="C8" s="14">
        <v>773.7103851779619</v>
      </c>
      <c r="D8" s="56">
        <v>877.0941004388104</v>
      </c>
      <c r="E8" s="56">
        <v>973.8078985860556</v>
      </c>
      <c r="F8" s="56">
        <v>573.6128717698683</v>
      </c>
      <c r="G8" s="56">
        <v>4837.162359824476</v>
      </c>
      <c r="H8" s="56">
        <v>386.85519258898097</v>
      </c>
      <c r="I8" s="56">
        <v>1217.2598732325696</v>
      </c>
      <c r="J8" s="56">
        <v>927.1184787908337</v>
      </c>
      <c r="K8" s="56">
        <v>1000.487567040468</v>
      </c>
      <c r="L8" s="56">
        <v>5097.191613846904</v>
      </c>
      <c r="M8" s="56">
        <v>730.3559239395416</v>
      </c>
      <c r="N8" s="14">
        <v>773.7103851779619</v>
      </c>
      <c r="O8" s="40">
        <f>SUM(C8:N8)</f>
        <v>18168.366650414428</v>
      </c>
      <c r="P8" s="43">
        <f>O8/B8</f>
        <v>10.624775818955806</v>
      </c>
      <c r="Q8" s="44">
        <f>P8/1000</f>
        <v>0.010624775818955805</v>
      </c>
    </row>
    <row r="9" spans="1:17" s="12" customFormat="1" ht="16.5" customHeight="1">
      <c r="A9" s="71" t="s">
        <v>22</v>
      </c>
      <c r="B9" s="55">
        <v>1737</v>
      </c>
      <c r="C9" s="14">
        <v>1020.930612244898</v>
      </c>
      <c r="D9" s="56">
        <v>1423.631020408163</v>
      </c>
      <c r="E9" s="56">
        <v>1315.8661224489795</v>
      </c>
      <c r="F9" s="56">
        <v>1366.9126530612245</v>
      </c>
      <c r="G9" s="56">
        <v>1622.145306122449</v>
      </c>
      <c r="H9" s="56">
        <v>1894.393469387755</v>
      </c>
      <c r="I9" s="56">
        <v>1298.850612244898</v>
      </c>
      <c r="J9" s="56">
        <v>1934.0963265306123</v>
      </c>
      <c r="K9" s="56">
        <v>1247.804081632653</v>
      </c>
      <c r="L9" s="56">
        <v>1281.8351020408163</v>
      </c>
      <c r="M9" s="56">
        <v>1208.1012244897959</v>
      </c>
      <c r="N9" s="14">
        <v>5451.990204081632</v>
      </c>
      <c r="O9" s="40">
        <f>SUM(C9:N9)</f>
        <v>21066.556734693877</v>
      </c>
      <c r="P9" s="43">
        <f>O9/B9</f>
        <v>12.128127078119675</v>
      </c>
      <c r="Q9" s="44">
        <f>P9/1000</f>
        <v>0.012128127078119675</v>
      </c>
    </row>
    <row r="10" spans="1:17" s="6" customFormat="1" ht="15" thickBot="1">
      <c r="A10" s="72" t="s">
        <v>23</v>
      </c>
      <c r="B10" s="22">
        <v>1746</v>
      </c>
      <c r="C10" s="24">
        <v>1061.120731906551</v>
      </c>
      <c r="D10" s="17">
        <v>1363.483090998203</v>
      </c>
      <c r="E10" s="17">
        <v>1243.6791373958504</v>
      </c>
      <c r="F10" s="17">
        <v>1705.7801012906389</v>
      </c>
      <c r="G10" s="17">
        <v>1460.467243914393</v>
      </c>
      <c r="H10" s="17">
        <v>1836.9939552360725</v>
      </c>
      <c r="I10" s="17">
        <v>1026.8910308773075</v>
      </c>
      <c r="J10" s="17">
        <v>2535.938572128737</v>
      </c>
      <c r="K10" s="17">
        <v>1277.9088384250938</v>
      </c>
      <c r="L10" s="17">
        <v>1671.5504002613952</v>
      </c>
      <c r="M10" s="17">
        <v>1140.9900343081197</v>
      </c>
      <c r="N10" s="24">
        <v>1078.235582421173</v>
      </c>
      <c r="O10" s="37">
        <f>SUM(C10:N10)</f>
        <v>17403.038719163535</v>
      </c>
      <c r="P10" s="45">
        <f>O10/B10</f>
        <v>9.967376127814166</v>
      </c>
      <c r="Q10" s="46">
        <f>P10/1000</f>
        <v>0.009967376127814166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1672</v>
      </c>
      <c r="C7" s="82">
        <v>2805.809617271835</v>
      </c>
      <c r="D7" s="15">
        <v>3002.708537782139</v>
      </c>
      <c r="E7" s="15">
        <v>0</v>
      </c>
      <c r="F7" s="15">
        <v>6103.86653581943</v>
      </c>
      <c r="G7" s="15">
        <v>0</v>
      </c>
      <c r="H7" s="15">
        <v>3158.5868498527966</v>
      </c>
      <c r="I7" s="15">
        <v>3429.322865554465</v>
      </c>
      <c r="J7" s="15">
        <v>2978.096172718351</v>
      </c>
      <c r="K7" s="15">
        <v>3371.8940137389595</v>
      </c>
      <c r="L7" s="15">
        <v>0</v>
      </c>
      <c r="M7" s="15">
        <v>2920.667320902846</v>
      </c>
      <c r="N7" s="83">
        <v>2543.277723258096</v>
      </c>
      <c r="O7" s="76">
        <f>SUM(C7:N7)</f>
        <v>30314.229636898915</v>
      </c>
      <c r="P7" s="47">
        <f>O7/B7</f>
        <v>18.130520117762508</v>
      </c>
      <c r="Q7" s="48">
        <f>P7/1000</f>
        <v>0.01813052011776251</v>
      </c>
    </row>
    <row r="8" spans="1:17" s="12" customFormat="1" ht="16.5" customHeight="1">
      <c r="A8" s="71" t="s">
        <v>21</v>
      </c>
      <c r="B8" s="74">
        <v>1710</v>
      </c>
      <c r="C8" s="84">
        <v>3198.2646420824294</v>
      </c>
      <c r="D8" s="81">
        <v>0</v>
      </c>
      <c r="E8" s="81">
        <v>2703.6876355748373</v>
      </c>
      <c r="F8" s="81">
        <v>0</v>
      </c>
      <c r="G8" s="81">
        <v>3470.2819956616054</v>
      </c>
      <c r="H8" s="81">
        <v>3280.6941431670284</v>
      </c>
      <c r="I8" s="81">
        <v>2703.6876355748373</v>
      </c>
      <c r="J8" s="81">
        <v>2843.817787418655</v>
      </c>
      <c r="K8" s="81">
        <v>3305.422993492408</v>
      </c>
      <c r="L8" s="81">
        <v>3165.29284164859</v>
      </c>
      <c r="M8" s="81">
        <v>2489.370932754881</v>
      </c>
      <c r="N8" s="85">
        <v>2464.642082429501</v>
      </c>
      <c r="O8" s="76">
        <f>SUM(C8:N8)</f>
        <v>29625.162689804776</v>
      </c>
      <c r="P8" s="47">
        <f>O8/B8</f>
        <v>17.324656543745483</v>
      </c>
      <c r="Q8" s="48">
        <f>P8/1000</f>
        <v>0.017324656543745483</v>
      </c>
    </row>
    <row r="9" spans="1:17" s="12" customFormat="1" ht="16.5" customHeight="1">
      <c r="A9" s="71" t="s">
        <v>22</v>
      </c>
      <c r="B9" s="74">
        <v>1737</v>
      </c>
      <c r="C9" s="84">
        <v>1582.7709158704265</v>
      </c>
      <c r="D9" s="81">
        <v>2590.724772780238</v>
      </c>
      <c r="E9" s="81">
        <v>2307.3642507573995</v>
      </c>
      <c r="F9" s="81">
        <v>3149.3498019109766</v>
      </c>
      <c r="G9" s="81">
        <v>3505.5744581682593</v>
      </c>
      <c r="H9" s="81">
        <v>3376.0382195292473</v>
      </c>
      <c r="I9" s="81">
        <v>3286.982055464927</v>
      </c>
      <c r="J9" s="81">
        <v>2388.3243999067818</v>
      </c>
      <c r="K9" s="81">
        <v>3173.6378466557912</v>
      </c>
      <c r="L9" s="81">
        <v>3481.2864134234446</v>
      </c>
      <c r="M9" s="81">
        <v>3084.581682591471</v>
      </c>
      <c r="N9" s="85">
        <v>0</v>
      </c>
      <c r="O9" s="76">
        <f>SUM(C9:N9)</f>
        <v>31926.63481705896</v>
      </c>
      <c r="P9" s="47">
        <f>O9/B9</f>
        <v>18.38033092519226</v>
      </c>
      <c r="Q9" s="48">
        <f>P9/1000</f>
        <v>0.01838033092519226</v>
      </c>
    </row>
    <row r="10" spans="1:17" s="4" customFormat="1" ht="15" thickBot="1">
      <c r="A10" s="72" t="s">
        <v>23</v>
      </c>
      <c r="B10" s="75">
        <v>1746</v>
      </c>
      <c r="C10" s="86">
        <v>3315.798165137615</v>
      </c>
      <c r="D10" s="17">
        <v>0</v>
      </c>
      <c r="E10" s="17">
        <v>3395.889908256881</v>
      </c>
      <c r="F10" s="17">
        <v>3283.7614678899085</v>
      </c>
      <c r="G10" s="17">
        <v>6639.605504587156</v>
      </c>
      <c r="H10" s="17">
        <v>2635.0183486238534</v>
      </c>
      <c r="I10" s="17">
        <v>3331.816513761468</v>
      </c>
      <c r="J10" s="17">
        <v>3195.6605504587155</v>
      </c>
      <c r="K10" s="17">
        <v>3331.816513761468</v>
      </c>
      <c r="L10" s="17">
        <v>3291.770642201835</v>
      </c>
      <c r="M10" s="17">
        <v>3395.889908256881</v>
      </c>
      <c r="N10" s="87">
        <v>2530.8990825688074</v>
      </c>
      <c r="O10" s="77">
        <f>SUM(C10:N10)</f>
        <v>38347.92660550459</v>
      </c>
      <c r="P10" s="49">
        <f>O10/B10</f>
        <v>21.96330275229358</v>
      </c>
      <c r="Q10" s="50">
        <f>P10/1000</f>
        <v>0.02196330275229358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1672</v>
      </c>
      <c r="C7" s="59">
        <v>720</v>
      </c>
      <c r="D7" s="59">
        <v>537.3134328358209</v>
      </c>
      <c r="E7" s="59">
        <v>577.6119402985074</v>
      </c>
      <c r="F7" s="59">
        <v>995.3731343283582</v>
      </c>
      <c r="G7" s="59">
        <v>733.4328358208955</v>
      </c>
      <c r="H7" s="59">
        <v>1184.776119402985</v>
      </c>
      <c r="I7" s="59">
        <v>907.012987012987</v>
      </c>
      <c r="J7" s="59">
        <v>914.025974025974</v>
      </c>
      <c r="K7" s="59">
        <v>729.3506493506494</v>
      </c>
      <c r="L7" s="59">
        <v>696.6233766233767</v>
      </c>
      <c r="M7" s="59">
        <v>564.5454545454546</v>
      </c>
      <c r="N7" s="60">
        <v>905</v>
      </c>
      <c r="O7" s="33">
        <f>SUM(C7:N7)</f>
        <v>9465.065904245008</v>
      </c>
      <c r="P7" s="35">
        <f>O7/B7</f>
        <v>5.660924583878593</v>
      </c>
      <c r="Q7" s="54">
        <f>P7/1000</f>
        <v>0.005660924583878593</v>
      </c>
    </row>
    <row r="8" spans="1:17" ht="16.5" customHeight="1">
      <c r="A8" s="71" t="s">
        <v>21</v>
      </c>
      <c r="B8" s="28">
        <v>1710</v>
      </c>
      <c r="C8" s="51">
        <v>725.3731343283582</v>
      </c>
      <c r="D8" s="51">
        <v>691.7910447761194</v>
      </c>
      <c r="E8" s="51">
        <v>663.5820895522388</v>
      </c>
      <c r="F8" s="51">
        <v>838.2089552238806</v>
      </c>
      <c r="G8" s="51">
        <v>898.6567164179104</v>
      </c>
      <c r="H8" s="51">
        <v>961.7910447761195</v>
      </c>
      <c r="I8" s="51">
        <v>1108.2089552238806</v>
      </c>
      <c r="J8" s="51">
        <v>940.2985074626865</v>
      </c>
      <c r="K8" s="51">
        <v>889.2537313432836</v>
      </c>
      <c r="L8" s="51">
        <v>676.2857142857142</v>
      </c>
      <c r="M8" s="51">
        <v>514.2857142857143</v>
      </c>
      <c r="N8" s="61">
        <v>729.4029850746268</v>
      </c>
      <c r="O8" s="33">
        <f>SUM(C8:N8)</f>
        <v>9637.138592750533</v>
      </c>
      <c r="P8" s="35">
        <f>O8/B8</f>
        <v>5.635753563012007</v>
      </c>
      <c r="Q8" s="54">
        <f>P8/1000</f>
        <v>0.005635753563012007</v>
      </c>
    </row>
    <row r="9" spans="1:17" ht="16.5" customHeight="1">
      <c r="A9" s="71" t="s">
        <v>22</v>
      </c>
      <c r="B9" s="28">
        <v>1737</v>
      </c>
      <c r="C9" s="51">
        <v>659.5522388059701</v>
      </c>
      <c r="D9" s="52">
        <v>540</v>
      </c>
      <c r="E9" s="53">
        <v>964.4776119402985</v>
      </c>
      <c r="F9" s="53">
        <v>635.3731343283582</v>
      </c>
      <c r="G9" s="53">
        <v>1069.2537313432836</v>
      </c>
      <c r="H9" s="53">
        <v>917.4626865671642</v>
      </c>
      <c r="I9" s="53">
        <v>540</v>
      </c>
      <c r="J9" s="53">
        <v>1195.5223880597014</v>
      </c>
      <c r="K9" s="53">
        <v>1039.7014925373135</v>
      </c>
      <c r="L9" s="53">
        <v>721.3432835820895</v>
      </c>
      <c r="M9" s="53">
        <v>808.6567164179105</v>
      </c>
      <c r="N9" s="62">
        <v>701.1940298507462</v>
      </c>
      <c r="O9" s="33">
        <f>SUM(C9:N9)</f>
        <v>9792.537313432837</v>
      </c>
      <c r="P9" s="35">
        <f>O9/B9</f>
        <v>5.63761503364009</v>
      </c>
      <c r="Q9" s="54">
        <f>P9/1000</f>
        <v>0.00563761503364009</v>
      </c>
    </row>
    <row r="10" spans="1:17" s="4" customFormat="1" ht="15" thickBot="1">
      <c r="A10" s="72" t="s">
        <v>23</v>
      </c>
      <c r="B10" s="29">
        <v>1746</v>
      </c>
      <c r="C10" s="63">
        <v>532.6530612244898</v>
      </c>
      <c r="D10" s="64">
        <v>619.2</v>
      </c>
      <c r="E10" s="64">
        <v>548.5714285714286</v>
      </c>
      <c r="F10" s="64">
        <v>854.2857142857142</v>
      </c>
      <c r="G10" s="64">
        <v>822.4615384615385</v>
      </c>
      <c r="H10" s="64">
        <v>808.6153846153846</v>
      </c>
      <c r="I10" s="64">
        <v>1055.076923076923</v>
      </c>
      <c r="J10" s="64">
        <v>894.4615384615385</v>
      </c>
      <c r="K10" s="64">
        <v>888.9230769230769</v>
      </c>
      <c r="L10" s="65">
        <v>692.3076923076924</v>
      </c>
      <c r="M10" s="66">
        <v>761.5384615384617</v>
      </c>
      <c r="N10" s="67">
        <v>1028.7692307692307</v>
      </c>
      <c r="O10" s="34">
        <f>SUM(C10:N10)</f>
        <v>9506.864050235477</v>
      </c>
      <c r="P10" s="57">
        <f>O10/B10</f>
        <v>5.4449393185770205</v>
      </c>
      <c r="Q10" s="36">
        <f>P10/1000</f>
        <v>0.005444939318577021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